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50" yWindow="795" windowWidth="22455" windowHeight="8355"/>
  </bookViews>
  <sheets>
    <sheet name="ER Cover" sheetId="1" r:id="rId1"/>
    <sheet name="ER Definition" sheetId="2" r:id="rId2"/>
    <sheet name="ER Metrics" sheetId="3" r:id="rId3"/>
    <sheet name="ER Balance Sheet" sheetId="4" r:id="rId4"/>
    <sheet name="ER Income Statement" sheetId="5" r:id="rId5"/>
    <sheet name="ER Cash Flow" sheetId="7" r:id="rId6"/>
    <sheet name="ER Non GAAP" sheetId="6" r:id="rId7"/>
  </sheets>
  <definedNames>
    <definedName name="_xlnm.Print_Area" localSheetId="0">'ER Cover'!$A$1:$F$38</definedName>
  </definedNames>
  <calcPr calcId="145621" calcMode="manual" iterate="1"/>
</workbook>
</file>

<file path=xl/calcChain.xml><?xml version="1.0" encoding="utf-8"?>
<calcChain xmlns="http://schemas.openxmlformats.org/spreadsheetml/2006/main">
  <c r="D23" i="7" l="1"/>
  <c r="D27" i="7" s="1"/>
  <c r="D21" i="7"/>
  <c r="B21" i="7"/>
  <c r="D15" i="7"/>
  <c r="B15" i="7"/>
  <c r="B23" i="7" s="1"/>
  <c r="B27" i="7" s="1"/>
  <c r="J30" i="5" l="1"/>
  <c r="H30" i="5"/>
  <c r="F30" i="5"/>
  <c r="D30" i="5"/>
  <c r="B30" i="5"/>
  <c r="J23" i="5"/>
  <c r="H23" i="5"/>
  <c r="F23" i="5"/>
  <c r="D23" i="5"/>
  <c r="B23" i="5"/>
  <c r="F15" i="5"/>
  <c r="J12" i="5"/>
  <c r="J15" i="5" s="1"/>
  <c r="J24" i="5" s="1"/>
  <c r="H12" i="5"/>
  <c r="H15" i="5" s="1"/>
  <c r="H24" i="5" s="1"/>
  <c r="H31" i="5" s="1"/>
  <c r="H33" i="5" s="1"/>
  <c r="F12" i="5"/>
  <c r="D12" i="5"/>
  <c r="D15" i="5" s="1"/>
  <c r="B12" i="5"/>
  <c r="B15" i="5" s="1"/>
  <c r="B24" i="5" s="1"/>
  <c r="B31" i="5" l="1"/>
  <c r="B33" i="5" s="1"/>
  <c r="J31" i="5"/>
  <c r="J33" i="5" s="1"/>
  <c r="D24" i="5"/>
  <c r="D31" i="5" s="1"/>
  <c r="D33" i="5" s="1"/>
  <c r="D39" i="5" s="1"/>
  <c r="F24" i="5"/>
  <c r="F31" i="5" s="1"/>
  <c r="F33" i="5" s="1"/>
  <c r="F39" i="5" s="1"/>
  <c r="B39" i="5"/>
  <c r="B35" i="5"/>
  <c r="J39" i="5"/>
  <c r="J35" i="5"/>
  <c r="F35" i="5"/>
  <c r="H35" i="5"/>
  <c r="H39" i="5"/>
  <c r="D35" i="5" l="1"/>
</calcChain>
</file>

<file path=xl/sharedStrings.xml><?xml version="1.0" encoding="utf-8"?>
<sst xmlns="http://schemas.openxmlformats.org/spreadsheetml/2006/main" count="549" uniqueCount="227">
  <si>
    <t>T-Mobile US, Inc.</t>
  </si>
  <si>
    <t>Operating and financial measures are utilized by T-Mobile's management to evaluate its operating performance and, in certain cases, its ability to meet liquidity requirements.  Although companies in the wireless industry may not define measures in precisely the same way, T-Mobile believes the measures facilitate key operating performance comparisons with other companies in the wireless industry to provide management, investors, and analysts with useful information to assess and evaluate past performance and assist in forecasting future performance.</t>
  </si>
  <si>
    <t>Churn - Number of customers whose service was discontinued as a percentage of the average number of customers during the specified period.</t>
  </si>
  <si>
    <t>Customers per account - The number of branded postpaid customers as of the end of the period divided by the number of branded postpaid accounts as of the end of the period.  An account may include branded postpaid phone and mobile broadband customers.</t>
  </si>
  <si>
    <t>Average Revenue Per Account (ARPA) - Average monthly branded postpaid service revenue earned per account.  Branded postpaid service revenues for the specified period divided by the average number of branded postpaid accounts during the period, further divided by the number of months in the period.  T-Mobile considers branded postpaid ARPA to be indicative of its revenue growth potential given the increase in the average number of branded postpaid phone customers per account and increased penetration of mobile broadband devices.</t>
  </si>
  <si>
    <t>Average Billings Per Account (ABPA) - Average monthly branded postpaid service revenue earned from customers plus equipment installment plan (EIP) billings and lease revenues divided by the average number of branded postpaid accounts during the period, further divided by the number of months in the period.  T-Mobile believes average branded postpaid customer billings per account is indicative of estimated cash collections, including device financing payments, from T-Mobile's customers each month on a per account basis.</t>
  </si>
  <si>
    <t>Average Revenue Per User (ARPU) - Average monthly service revenue earned from customers.  Service revenues for the specified period divided by the average customers during the period, further divided by the number of months in the period.</t>
  </si>
  <si>
    <t>Branded postpaid phone ARPU excludes mobile broadband customers and related revenues.</t>
  </si>
  <si>
    <t>Average Billings per User (ABPU) - Average monthly branded postpaid service revenue earned from customers plus EIP billings and lease revenues divided by the average branded postpaid customers during the period, further divided by the number of months in the period.  T-Mobile believes branded postpaid ABPU is indicative of estimated cash collections, including device financing payments, from T-Mobile's customers each month.</t>
  </si>
  <si>
    <t>Service revenues - Branded postpaid, including handset insurance, branded prepaid, wholesale, and roaming and other service revenues.</t>
  </si>
  <si>
    <t>Cost of services - Costs to operate and maintain T-Mobile's networks, including direct switch and cell site costs, such as rent, fixed line costs, utilities, maintenance, and labor costs associated with network employees; long distance costs; regulatory program costs; roaming fees paid to other carriers; fixed and variable costs paid to third parties for the use of proprietary data applications.</t>
  </si>
  <si>
    <t>Cost of equipment sales - Costs to sell T-Mobile's equipment, including equipment, accessories, inventory adjustments, shipping, and warranty expenses.</t>
  </si>
  <si>
    <t>Selling, general and administrative expenses - Salaries and wages and benefits not directly attributable to a service or product; bad debt charges; taxes other than income taxes; advertising and sales commission costs; customer billing; call center and information technology costs;  professional service fees; and rent and utilities for retail and administrative space.</t>
  </si>
  <si>
    <t>Adjusted EBITDA - Earnings before interest expense (net of interest income), tax, depreciation, amortization, stock-based compensation and expenses not reflective of T-Mobile's ongoing operating performance.  Adjusted EBITDA margin represents Adjusted EBITDA divided by service revenues.  Adjusted EBITDA is a non-GAAP financial measure utilized by T-Mobile's management to monitor the financial performance of its operations.  T-Mobile uses Adjusted EBITDA internally as a metric to evaluate and compensate its personnel and management for their performance, and as a benchmark to evaluate T-Mobile's operating performance in comparison to its competitors.  Management believes analysts and investors use Adjusted EBITDA as a supplemental measure to evaluate overall operating performance and facilitate comparisons with other wireless communications companies.  Adjusted EBITDA has limitations as an analytical tool and should not be considered in isolation or as a substitute for income from operations, net income, or any other measure of financial performance reported in accordance with GAAP.  The reconciliation of Adjusted EBITDA to net income (loss) is detailed in the Reconciliation of Non-GAAP Financial Measures to GAAP Financial Measures schedule.</t>
  </si>
  <si>
    <t>Cash capital expenditures - Amounts paid for construction and the purchase of property and equipment.</t>
  </si>
  <si>
    <t>Smartphones - UMTS/HSPA/HSPA+ 21/HSPA+ 42/4G LTE enabled converged devices, which integrate voice and data services.</t>
  </si>
  <si>
    <t>Free Cash Flow - Net cash provided by operating activities less cash capital expenditures for property and equipment.  Free Cash Flow is utilized by T-Mobile's management, investors, and analysts to evaluate cash available to pay debt and provide further investment in the business.  The reconciliation of Free Cash Flow to net cash provided by operating activities is detailed in the Reconciliation of Non-GAAP Financial Measures to GAAP Financial Measures schedule.</t>
  </si>
  <si>
    <t>Adjusted Free Cash Flow - Free Cash Flow excluding decommissioning payments related to the shutdown of the CDMA portion of the MetroPCS network.</t>
  </si>
  <si>
    <t>Net debt - Short-term debt, long-term debt to affiliates, and long-term debt (excluding tower obligations), less cash and cash equivalents.</t>
  </si>
  <si>
    <t>T-Mobile US, Inc. Supplementary Operating and Financial Data</t>
  </si>
  <si>
    <t>Quarter</t>
  </si>
  <si>
    <t/>
  </si>
  <si>
    <t>Nine Months Ended September 30,</t>
  </si>
  <si>
    <t>(in thousands)</t>
  </si>
  <si>
    <t>Q1 2014</t>
  </si>
  <si>
    <t>Q2 2014</t>
  </si>
  <si>
    <t>Q3 2014</t>
  </si>
  <si>
    <t>Q4 2014</t>
  </si>
  <si>
    <t>Q1 2015</t>
  </si>
  <si>
    <t>Q2 2015</t>
  </si>
  <si>
    <t>Q3 2015</t>
  </si>
  <si>
    <t>Customers, end of period</t>
  </si>
  <si>
    <t>Branded postpaid phone customers</t>
  </si>
  <si>
    <t>Branded postpaid mobile broadband customers</t>
  </si>
  <si>
    <t>Total branded postpaid customers</t>
  </si>
  <si>
    <t>Branded prepaid customers</t>
  </si>
  <si>
    <t>Total branded customers</t>
  </si>
  <si>
    <t>Total customers, end of period</t>
  </si>
  <si>
    <t>Total net customer additions</t>
  </si>
  <si>
    <t>Note: Certain customer numbers may not add due to rounding.</t>
  </si>
  <si>
    <t>Branded postpaid phone churn</t>
  </si>
  <si>
    <t>Branded prepaid churn</t>
  </si>
  <si>
    <t>Financial Metrics</t>
  </si>
  <si>
    <t>Service revenues (in millions)</t>
  </si>
  <si>
    <t>Total revenues (in millions)</t>
  </si>
  <si>
    <t>Adjusted EBITDA (in millions)</t>
  </si>
  <si>
    <t>Adjusted EBITDA margin</t>
  </si>
  <si>
    <t>Net income (loss) (in millions)</t>
  </si>
  <si>
    <t>Cash capex - Property &amp; Equipment (in millions)</t>
  </si>
  <si>
    <t>Revenue Metrics</t>
  </si>
  <si>
    <t>Branded postpaid ARPA</t>
  </si>
  <si>
    <t>Branded postpaid ABPA</t>
  </si>
  <si>
    <t>Branded postpaid accounts, end of period</t>
  </si>
  <si>
    <t>Branded postpaid customers per account</t>
  </si>
  <si>
    <t>Branded postpaid phone ARPU</t>
  </si>
  <si>
    <t>Branded postpaid ABPU</t>
  </si>
  <si>
    <t>Branded prepaid ARPU</t>
  </si>
  <si>
    <t>Device Sales and Leased Devices</t>
  </si>
  <si>
    <r>
      <rPr>
        <sz val="8"/>
        <color rgb="FF666666"/>
        <rFont val="Times New Roman"/>
        <family val="1"/>
      </rPr>
      <t>Smartphone units (in millions)</t>
    </r>
  </si>
  <si>
    <t>Branded postpaid handset upgrade rate</t>
  </si>
  <si>
    <t>Device Financing</t>
  </si>
  <si>
    <r>
      <rPr>
        <sz val="8"/>
        <color rgb="FF666666"/>
        <rFont val="Times New Roman"/>
        <family val="1"/>
      </rPr>
      <t>EIP financed (in millions)</t>
    </r>
  </si>
  <si>
    <r>
      <rPr>
        <sz val="8"/>
        <color rgb="FF666666"/>
        <rFont val="Times New Roman"/>
        <family val="1"/>
      </rPr>
      <t>EIP billings and lease revenues (in millions)</t>
    </r>
  </si>
  <si>
    <t>EIP receivables, net (in millions)</t>
  </si>
  <si>
    <t>Customer Quality</t>
  </si>
  <si>
    <t>EIP receivables classified as prime</t>
  </si>
  <si>
    <t>Total bad debt expense and losses from factoring arrangement (in millions)</t>
  </si>
  <si>
    <t>Condensed Consolidated Balance Sheets</t>
  </si>
  <si>
    <t>(Unaudited)</t>
  </si>
  <si>
    <t>(in millions, except share and per share amounts)</t>
  </si>
  <si>
    <t>September 30, 
2015</t>
  </si>
  <si>
    <t>December 31, 
2014</t>
  </si>
  <si>
    <t>Assets</t>
  </si>
  <si>
    <t>Current assets</t>
  </si>
  <si>
    <t>Cash and cash equivalents</t>
  </si>
  <si>
    <t>Accounts receivable, net of allowances of $101 and $83</t>
  </si>
  <si>
    <t>Equipment installment plan receivables, net</t>
  </si>
  <si>
    <t>Accounts receivable from affiliates</t>
  </si>
  <si>
    <t>Inventories</t>
  </si>
  <si>
    <t>Deferred tax assets, net</t>
  </si>
  <si>
    <t>Other current assets</t>
  </si>
  <si>
    <t>Total current assets</t>
  </si>
  <si>
    <t>Property and equipment, net</t>
  </si>
  <si>
    <t>Goodwill</t>
  </si>
  <si>
    <t>Spectrum licenses</t>
  </si>
  <si>
    <t>Other intangible assets, net</t>
  </si>
  <si>
    <t>Equipment installment plan receivables due after one year, net</t>
  </si>
  <si>
    <t>Other assets</t>
  </si>
  <si>
    <t>Total assets</t>
  </si>
  <si>
    <t>Liabilities and Stockholders' Equity</t>
  </si>
  <si>
    <t>Current liabilities</t>
  </si>
  <si>
    <t>Accounts payable and accrued liabilities</t>
  </si>
  <si>
    <t>Current payables to affiliates</t>
  </si>
  <si>
    <t>Short-term debt</t>
  </si>
  <si>
    <t>Deferred revenue</t>
  </si>
  <si>
    <t>Other current liabilities</t>
  </si>
  <si>
    <t>Total current liabilities</t>
  </si>
  <si>
    <t>Long-term debt</t>
  </si>
  <si>
    <t>Long-term debt to affiliates</t>
  </si>
  <si>
    <t>Long-term financial obligation</t>
  </si>
  <si>
    <t>Deferred tax liabilities</t>
  </si>
  <si>
    <t>Deferred rents</t>
  </si>
  <si>
    <t>Other long-term liabilities</t>
  </si>
  <si>
    <t>Total long-term liabilities</t>
  </si>
  <si>
    <t>Commitments and contingencies</t>
  </si>
  <si>
    <t>Stockholders' equity</t>
  </si>
  <si>
    <t>5.50% Mandatory Convertible Preferred Stock Series A, par value $0.00001 per share, 100,000,000 shares authorized; 20,000,000 and 20,000,000 shares issued and outstanding; $1,000 and $1,000 aggregate liquidation value</t>
  </si>
  <si>
    <t>Common Stock, par value $0.00001 per share, 1,000,000,000 shares authorized; 817,406,151 and 808,851,108 shares issued, 816,023,646 and 807,468,603 shares outstanding</t>
  </si>
  <si>
    <t>Additional paid-in capital</t>
  </si>
  <si>
    <t>Treasury stock, at cost, 1,382,505 and 1,382,505 shares issued</t>
  </si>
  <si>
    <t>Accumulated other comprehensive income (loss)</t>
  </si>
  <si>
    <t>Accumulated deficit</t>
  </si>
  <si>
    <t>Total stockholders' equity</t>
  </si>
  <si>
    <t>Total liabilities and stockholders' equity</t>
  </si>
  <si>
    <t>Condensed Consolidated Statements of Comprehensive Income (Loss)</t>
  </si>
  <si>
    <t>Three Months Ended</t>
  </si>
  <si>
    <t>Nine Months Ended</t>
  </si>
  <si>
    <t>(in millions, except shares and per share amounts)</t>
  </si>
  <si>
    <t>June 30, 
2015</t>
  </si>
  <si>
    <t>September 30, 
2014</t>
  </si>
  <si>
    <t>Revenues</t>
  </si>
  <si>
    <t>Branded postpaid revenues</t>
  </si>
  <si>
    <t>Branded prepaid revenues</t>
  </si>
  <si>
    <t>Wholesale revenues</t>
  </si>
  <si>
    <t>Roaming and other service revenues</t>
  </si>
  <si>
    <t>Total service revenues</t>
  </si>
  <si>
    <t>Equipment revenues</t>
  </si>
  <si>
    <t>Other revenues</t>
  </si>
  <si>
    <t>Total revenues</t>
  </si>
  <si>
    <t>Operating expenses</t>
  </si>
  <si>
    <t>Cost of services, exclusive of depreciation and amortization shown separately below</t>
  </si>
  <si>
    <t>Cost of equipment sales</t>
  </si>
  <si>
    <t>Selling, general and administrative</t>
  </si>
  <si>
    <t>Depreciation and amortization</t>
  </si>
  <si>
    <t>Cost of MetroPCS business combination</t>
  </si>
  <si>
    <t>Gains on disposal of spectrum licenses</t>
  </si>
  <si>
    <t>Total operating expenses</t>
  </si>
  <si>
    <t>Operating income</t>
  </si>
  <si>
    <t>Other income (expense)</t>
  </si>
  <si>
    <t>Interest expense to affiliates</t>
  </si>
  <si>
    <t>Interest expense</t>
  </si>
  <si>
    <t>Interest income</t>
  </si>
  <si>
    <t>Other income (expense), net</t>
  </si>
  <si>
    <t>Total other expense, net</t>
  </si>
  <si>
    <t>Income (loss) before income taxes</t>
  </si>
  <si>
    <t>Income tax expense (benefit)</t>
  </si>
  <si>
    <t>Net income (loss)</t>
  </si>
  <si>
    <t>Dividends on preferred stock</t>
  </si>
  <si>
    <t>Net income (loss) attributable to common stockholders</t>
  </si>
  <si>
    <t>Other comprehensive loss, net of tax:</t>
  </si>
  <si>
    <t>Unrealized gain (loss) on available-for-sale securities, net of tax effect of ($1), $0, $0, ($2) and ($1)</t>
  </si>
  <si>
    <t>Other comprehensive income (loss), net of tax</t>
  </si>
  <si>
    <t>Total comprehensive income (loss)</t>
  </si>
  <si>
    <t>Earnings (loss) per share</t>
  </si>
  <si>
    <t>Basic</t>
  </si>
  <si>
    <t>Diluted</t>
  </si>
  <si>
    <t>Weighted average shares outstanding</t>
  </si>
  <si>
    <t>Reconciliation of Non-GAAP Financial Measures to GAAP Financial Measures</t>
  </si>
  <si>
    <t>The non-GAAP financial measures should be considered in addition to, but not as a substitute for, the information provided in accordance with GAAP.  Reconciliations for the non-GAAP financial measures to the most directly comparable GAAP financial measures are provided below.</t>
  </si>
  <si>
    <t>Adjusted EBITDA is reconciled to net income (loss) as follows:</t>
  </si>
  <si>
    <t>(in millions)</t>
  </si>
  <si>
    <t>Adjustments:</t>
  </si>
  <si>
    <t>Interest expense</t>
  </si>
  <si>
    <t>Operating income (loss)</t>
  </si>
  <si>
    <t>Stock based compensation</t>
  </si>
  <si>
    <t>Other, net</t>
  </si>
  <si>
    <t>Adjusted EBITDA</t>
  </si>
  <si>
    <t>(1) Gains on disposal of spectrum licenses may not agree to the Condensed Consolidated Statements of Comprehensive Income (Loss) primarily due to certain routine operating activities, such as insignificant or routine spectrum license exchanges that would be expected to reoccur, and are therefore included in Adjusted EBITDA.</t>
  </si>
  <si>
    <t>The following tables illustrate the calculation of ARPA and ABPA and reconcile these measures to the related service revenues, which we consider to be the most directly comparable GAAP financial measure to ARPA and ABPA:</t>
  </si>
  <si>
    <t>(in millions, except average number of accounts, ARPA and ABPA)</t>
  </si>
  <si>
    <t>Calculation of Branded Postpaid ARPA</t>
  </si>
  <si>
    <t>Branded postpaid service revenues</t>
  </si>
  <si>
    <t>Divided by: Average number of branded postpaid accounts (in thousands) and number of months in period</t>
  </si>
  <si>
    <t>Calculation of Branded Postpaid ABPA</t>
  </si>
  <si>
    <t>Add: EIP billings and lease revenues</t>
  </si>
  <si>
    <t>Total billings for branded postpaid customers</t>
  </si>
  <si>
    <t>The following tables illustrate the calculation of ARPU and ABPU and reconcile these measures to the related service revenues, which we consider to be the most directly comparable GAAP financial measure to ARPU and ABPU:</t>
  </si>
  <si>
    <t>(in millions, except average number of customers, ARPU and ABPU)</t>
  </si>
  <si>
    <t>Calculation of Branded Postpaid Phone ARPU</t>
  </si>
  <si>
    <t>Less: Branded postpaid mobile broadband revenues</t>
  </si>
  <si>
    <t>Branded postpaid phone service revenues</t>
  </si>
  <si>
    <t>Divided by: Average number of branded postpaid phone customers (in thousands) and number of months in period</t>
  </si>
  <si>
    <t>Calculation of Branded Postpaid ABPU</t>
  </si>
  <si>
    <t>Divided by: Average number of branded postpaid customers (in thousands) and number of months in period</t>
  </si>
  <si>
    <t>Calculation of Branded Prepaid ARPU</t>
  </si>
  <si>
    <t>Divided by: Average number of branded prepaid customers (in thousands) and number of months in period</t>
  </si>
  <si>
    <t>Net debt (excluding Tower Obligations) to last twelve months adjusted EBITDA ratio is calculated as follows:</t>
  </si>
  <si>
    <t>(in millions, except net debt ratio)</t>
  </si>
  <si>
    <t>Mar 31, 
2014</t>
  </si>
  <si>
    <t>Jun 30, 
2014</t>
  </si>
  <si>
    <t>Sep 30, 
2014</t>
  </si>
  <si>
    <t>Dec 31, 
2014</t>
  </si>
  <si>
    <t>Mar 31, 
2015</t>
  </si>
  <si>
    <t>Jun 30, 
2015</t>
  </si>
  <si>
    <t>Sep 30, 
2015</t>
  </si>
  <si>
    <t>Less:  Cash and cash equivalents</t>
  </si>
  <si>
    <t>Net Debt (excluding Tower Obligations)</t>
  </si>
  <si>
    <t>Net Debt (excluding Tower Obligations) to Last Twelve Months Adjusted EBITDA Ratio</t>
  </si>
  <si>
    <t>Free cash flow and adjusted free cash flow is calculated as follows:</t>
  </si>
  <si>
    <t>Net cash provided by operating activities</t>
  </si>
  <si>
    <t>Cash purchases of property and equipment</t>
  </si>
  <si>
    <t>Free Cash Flow</t>
  </si>
  <si>
    <t>MetroPCS CDMA network decommissioning payments</t>
  </si>
  <si>
    <t>Adjusted Free Cash Flow</t>
  </si>
  <si>
    <t>Wholesale customers</t>
  </si>
  <si>
    <t xml:space="preserve">Net customer additions </t>
  </si>
  <si>
    <r>
      <rPr>
        <sz val="10"/>
        <color rgb="FF666666"/>
        <rFont val="Times New Roman"/>
        <family val="1"/>
      </rPr>
      <t xml:space="preserve">(1) </t>
    </r>
    <r>
      <rPr>
        <sz val="10"/>
        <color rgb="FF666666"/>
        <rFont val="Arial"/>
        <family val="2"/>
      </rPr>
      <t>March 31, 2014 Adjusted EBITDA for the last twelve months includes Pro Forma combined results from Q2 2013 to reflect the results of MetroPCS prior to the business combination.</t>
    </r>
  </si>
  <si>
    <t xml:space="preserve">Customer - SIM card with a unique T-Mobile mobile identity number which generates revenue.  Branded customers generally include customers that are qualified either for postpaid service, where they generally pay after incurring service, or prepaid service, where they generally pay in advance.  Wholesale customers include Machine-to-Machine (M2M) and Mobile Virtual Network Operator (MVNO) customers that operate on T-Mobile's network, but are managed by wholesale partners.
</t>
  </si>
  <si>
    <r>
      <rPr>
        <b/>
        <sz val="8"/>
        <color rgb="FF666666"/>
        <rFont val="Arial"/>
        <family val="2"/>
      </rPr>
      <t xml:space="preserve">Definitions of Terms
</t>
    </r>
  </si>
  <si>
    <t>Other expense (income), net</t>
  </si>
  <si>
    <r>
      <t xml:space="preserve">Gains on disposal of spectrum licenses </t>
    </r>
    <r>
      <rPr>
        <vertAlign val="superscript"/>
        <sz val="8"/>
        <color rgb="FF666666"/>
        <rFont val="Times New Roman"/>
        <family val="1"/>
      </rPr>
      <t>(1)</t>
    </r>
  </si>
  <si>
    <r>
      <t xml:space="preserve">Divided By: Last twelve months Adjusted EBITDA </t>
    </r>
    <r>
      <rPr>
        <vertAlign val="superscript"/>
        <sz val="8"/>
        <color rgb="FF666666"/>
        <rFont val="Times New Roman"/>
        <family val="1"/>
      </rPr>
      <t>(1)</t>
    </r>
  </si>
  <si>
    <t>Condensed Consolidated Statements of Cash Flows</t>
  </si>
  <si>
    <t>Operating activities</t>
  </si>
  <si>
    <t>Investing activities</t>
  </si>
  <si>
    <t>Purchases of property and equipment</t>
  </si>
  <si>
    <t>Purchases of spectrum licenses and other intangible assets</t>
  </si>
  <si>
    <t>Net cash used in investing activities</t>
  </si>
  <si>
    <t>Financing activities</t>
  </si>
  <si>
    <t>Proceeds from issuance of long-term debt</t>
  </si>
  <si>
    <t>Repayments of short-term debt for purchases of inventory, property and equipment, net</t>
  </si>
  <si>
    <t>Net cash provided by (used in) financing activities</t>
  </si>
  <si>
    <t>Change in cash and cash equivalents</t>
  </si>
  <si>
    <t>Beginning of period</t>
  </si>
  <si>
    <t>End of period</t>
  </si>
  <si>
    <t>Lease devices transferred from inventory to property and equipment, net (in millions)</t>
  </si>
  <si>
    <t>Branded prepaid service revenues</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</si>
</sst>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4" formatCode="_(&quot;$&quot;* #,##0.00_);_(&quot;$&quot;* \(#,##0.00\);_(&quot;$&quot;* &quot;-&quot;??_);_(@_)"/>
    <numFmt numFmtId="43" formatCode="_(* #,##0.00_);_(* \(#,##0.00\);_(* &quot;-&quot;??_);_(@_)"/>
    <numFmt numFmtId="164" formatCode="yyyy"/>
    <numFmt numFmtId="165" formatCode="_(#,##0_)_%;_(\(#,##0\)_%;_(&quot;—&quot;_);_(@_)"/>
    <numFmt numFmtId="166" formatCode="#,##0.0_)%;\(#,##0.0\)%;&quot;—&quot;\%;_(@_)"/>
    <numFmt numFmtId="167" formatCode="#,##0.00_)%;\(#,##0.00\)%;&quot;—&quot;\%;_(@_)"/>
    <numFmt numFmtId="168" formatCode="_(&quot;$&quot;* #,##0_)_%;_(&quot;$&quot;* \(#,##0\)_%;_(&quot;$&quot;* &quot;—&quot;_);_(@_)"/>
    <numFmt numFmtId="169" formatCode="#,##0_)%;\(#,##0\)%;&quot;—&quot;\%;_(@_)"/>
    <numFmt numFmtId="170" formatCode="_(&quot;$&quot;* #,##0.00_)_%;_(&quot;$&quot;* \(#,##0.00\)_%;_(&quot;$&quot;* &quot;—&quot;_);_(@_)"/>
    <numFmt numFmtId="171" formatCode="_(#,##0.0_)_%;_(\(#,##0.0\)_%;_(&quot;—&quot;_);_(@_)"/>
    <numFmt numFmtId="172" formatCode="_(#,##0_);_(\(#,##0\);_(&quot;—&quot;_);_(@_)"/>
    <numFmt numFmtId="173" formatCode="_(&quot;$&quot;* #,##0_);_(&quot;$&quot;* \(#,##0\);_(&quot;$&quot;* &quot;—&quot;_);_(@_)"/>
    <numFmt numFmtId="174" formatCode="_(&quot;$&quot;* #,##0.00_);_(&quot;$&quot;* \(#,##0.00\);_(&quot;$&quot;* &quot;—&quot;_);_(@_)"/>
    <numFmt numFmtId="175" formatCode="_(* #,##0.0_);_(* \(#,##0.0\);_(* &quot;-&quot;??_);_(@_)"/>
    <numFmt numFmtId="176" formatCode="_(* #,##0_);_(* \(#,##0\);_(* &quot;-&quot;??_);_(@_)"/>
    <numFmt numFmtId="177" formatCode="_(&quot;$&quot;* #,##0_);_(&quot;$&quot;* \(#,##0\);_(&quot;$&quot;* &quot;-&quot;??_);_(@_)"/>
  </numFmts>
  <fonts count="22" x14ac:knownFonts="1">
    <font>
      <sz val="10"/>
      <color rgb="FF000000"/>
      <name val="Times New Roman"/>
    </font>
    <font>
      <sz val="8"/>
      <color rgb="FF666666"/>
      <name val="Times New Roman"/>
      <family val="1"/>
    </font>
    <font>
      <sz val="8"/>
      <color rgb="FF666666"/>
      <name val="Arial"/>
      <family val="2"/>
    </font>
    <font>
      <b/>
      <sz val="10"/>
      <color rgb="FF666666"/>
      <name val="Times New Roman"/>
      <family val="1"/>
    </font>
    <font>
      <b/>
      <sz val="8"/>
      <color rgb="FF666666"/>
      <name val="Times New Roman"/>
      <family val="1"/>
    </font>
    <font>
      <b/>
      <sz val="8"/>
      <color rgb="FFFFFFFF"/>
      <name val="Times New Roman"/>
      <family val="1"/>
    </font>
    <font>
      <sz val="8"/>
      <color rgb="FF000000"/>
      <name val="Times New Roman"/>
      <family val="1"/>
    </font>
    <font>
      <b/>
      <sz val="10"/>
      <color rgb="FF666666"/>
      <name val="Arial"/>
      <family val="2"/>
    </font>
    <font>
      <b/>
      <sz val="8"/>
      <color rgb="FF000000"/>
      <name val="Times New Roman"/>
      <family val="1"/>
    </font>
    <font>
      <b/>
      <sz val="8"/>
      <color rgb="FF666666"/>
      <name val="Arial"/>
      <family val="2"/>
    </font>
    <font>
      <sz val="10"/>
      <color rgb="FF666666"/>
      <name val="Arial"/>
      <family val="2"/>
    </font>
    <font>
      <sz val="10"/>
      <color rgb="FF666666"/>
      <name val="Arial"/>
      <family val="2"/>
    </font>
    <font>
      <b/>
      <sz val="10"/>
      <color rgb="FF000000"/>
      <name val="Times New Roman"/>
      <family val="1"/>
    </font>
    <font>
      <sz val="10"/>
      <color rgb="FF000000"/>
      <name val="Times New Roman"/>
      <family val="1"/>
    </font>
    <font>
      <b/>
      <sz val="8"/>
      <color rgb="FF666666"/>
      <name val="Times New Roman"/>
      <family val="1"/>
    </font>
    <font>
      <sz val="8"/>
      <color rgb="FF666666"/>
      <name val="Times New Roman"/>
      <family val="1"/>
    </font>
    <font>
      <sz val="8"/>
      <color rgb="FF000000"/>
      <name val="Times New Roman"/>
      <family val="1"/>
    </font>
    <font>
      <b/>
      <sz val="8"/>
      <color rgb="FFFFFFFF"/>
      <name val="Times New Roman"/>
      <family val="1"/>
    </font>
    <font>
      <sz val="8"/>
      <color rgb="FFFFFFFF"/>
      <name val="Times New Roman"/>
      <family val="1"/>
    </font>
    <font>
      <sz val="10"/>
      <color rgb="FF666666"/>
      <name val="Times New Roman"/>
      <family val="1"/>
    </font>
    <font>
      <sz val="8"/>
      <color rgb="FF666666"/>
      <name val="Arial"/>
      <family val="2"/>
    </font>
    <font>
      <vertAlign val="superscript"/>
      <sz val="8"/>
      <color rgb="FF666666"/>
      <name val="Times New Roman"/>
      <family val="1"/>
    </font>
  </fonts>
  <fills count="11">
    <fill>
      <patternFill patternType="none"/>
    </fill>
    <fill>
      <patternFill patternType="gray125"/>
    </fill>
    <fill>
      <patternFill patternType="solid">
        <fgColor rgb="FFE20074"/>
      </patternFill>
    </fill>
    <fill>
      <patternFill patternType="solid">
        <fgColor rgb="FFDBDBDB"/>
      </patternFill>
    </fill>
    <fill>
      <patternFill patternType="solid">
        <fgColor rgb="FFDBDBDB"/>
      </patternFill>
    </fill>
    <fill>
      <patternFill patternType="solid">
        <fgColor rgb="FFFFFFFF"/>
      </patternFill>
    </fill>
    <fill>
      <patternFill patternType="solid">
        <fgColor rgb="FFDBDBDB"/>
      </patternFill>
    </fill>
    <fill>
      <patternFill patternType="solid">
        <fgColor rgb="FFDBDBDB"/>
      </patternFill>
    </fill>
    <fill>
      <patternFill patternType="solid">
        <fgColor rgb="FFFFFFFF"/>
      </patternFill>
    </fill>
    <fill>
      <patternFill patternType="solid">
        <fgColor rgb="FFFFFFFF"/>
      </patternFill>
    </fill>
    <fill>
      <patternFill patternType="solid">
        <fgColor rgb="FFFFFFFF"/>
      </patternFill>
    </fill>
  </fills>
  <borders count="9">
    <border>
      <left/>
      <right/>
      <top/>
      <bottom/>
      <diagonal/>
    </border>
    <border>
      <left/>
      <right/>
      <top/>
      <bottom style="thin">
        <color rgb="FFFFFFFF"/>
      </bottom>
      <diagonal/>
    </border>
    <border>
      <left/>
      <right/>
      <top style="thin">
        <color rgb="FFFFFFFF"/>
      </top>
      <bottom style="thin">
        <color rgb="FFFFFFFF"/>
      </bottom>
      <diagonal/>
    </border>
    <border>
      <left/>
      <right/>
      <top style="thin">
        <color rgb="FFFFFFFF"/>
      </top>
      <bottom/>
      <diagonal/>
    </border>
    <border>
      <left/>
      <right/>
      <top/>
      <bottom style="thin">
        <color auto="1"/>
      </bottom>
      <diagonal/>
    </border>
    <border>
      <left/>
      <right/>
      <top style="thin">
        <color rgb="FFFFFFFF"/>
      </top>
      <bottom style="thin">
        <color rgb="FFDBDBDB"/>
      </bottom>
      <diagonal/>
    </border>
    <border>
      <left/>
      <right/>
      <top style="thin">
        <color rgb="FFDBDBDB"/>
      </top>
      <bottom/>
      <diagonal/>
    </border>
    <border>
      <left/>
      <right/>
      <top style="thin">
        <color auto="1"/>
      </top>
      <bottom style="medium">
        <color auto="1"/>
      </bottom>
      <diagonal/>
    </border>
    <border>
      <left/>
      <right/>
      <top style="thin">
        <color auto="1"/>
      </top>
      <bottom style="thin">
        <color auto="1"/>
      </bottom>
      <diagonal/>
    </border>
  </borders>
  <cellStyleXfs count="5">
    <xf numFmtId="0" fontId="0" fillId="0" borderId="0"/>
    <xf numFmtId="43" fontId="13" fillId="0" borderId="0" applyFont="0" applyFill="0" applyBorder="0" applyAlignment="0" applyProtection="0"/>
    <xf numFmtId="44" fontId="13" fillId="0" borderId="0" applyFont="0" applyFill="0" applyBorder="0" applyAlignment="0" applyProtection="0"/>
    <xf numFmtId="9" fontId="13" fillId="0" borderId="0" applyFont="0" applyFill="0" applyBorder="0" applyAlignment="0" applyProtection="0"/>
    <xf numFmtId="0" fontId="13" fillId="0" borderId="0"/>
  </cellStyleXfs>
  <cellXfs count="322">
    <xf numFmtId="0" fontId="0" fillId="0" borderId="0" xfId="0" applyAlignment="1">
      <alignment wrapText="1"/>
    </xf>
    <xf numFmtId="0" fontId="1" fillId="0" borderId="0" xfId="0" applyFont="1" applyAlignment="1">
      <alignment horizontal="left"/>
    </xf>
    <xf numFmtId="0" fontId="4" fillId="0" borderId="0" xfId="0" applyFont="1" applyAlignment="1">
      <alignment horizontal="left"/>
    </xf>
    <xf numFmtId="0" fontId="5" fillId="0" borderId="2" xfId="0" applyFont="1" applyBorder="1" applyAlignment="1">
      <alignment horizontal="center" wrapText="1"/>
    </xf>
    <xf numFmtId="0" fontId="5" fillId="2" borderId="1" xfId="0" applyFont="1" applyFill="1" applyBorder="1" applyAlignment="1">
      <alignment horizontal="center" wrapText="1"/>
    </xf>
    <xf numFmtId="0" fontId="4" fillId="0" borderId="0" xfId="0" applyFont="1" applyAlignment="1">
      <alignment wrapText="1"/>
    </xf>
    <xf numFmtId="0" fontId="5" fillId="2" borderId="2" xfId="0" applyFont="1" applyFill="1" applyBorder="1" applyAlignment="1">
      <alignment horizontal="center" wrapText="1"/>
    </xf>
    <xf numFmtId="0" fontId="6" fillId="0" borderId="2" xfId="0" applyFont="1" applyBorder="1" applyAlignment="1">
      <alignment horizontal="left" wrapText="1"/>
    </xf>
    <xf numFmtId="164" fontId="5" fillId="2" borderId="1" xfId="0" applyNumberFormat="1" applyFont="1" applyFill="1" applyBorder="1" applyAlignment="1">
      <alignment horizontal="center"/>
    </xf>
    <xf numFmtId="0" fontId="6" fillId="0" borderId="1" xfId="0" applyFont="1" applyBorder="1" applyAlignment="1">
      <alignment horizontal="left"/>
    </xf>
    <xf numFmtId="164" fontId="5" fillId="2" borderId="2" xfId="0" applyNumberFormat="1" applyFont="1" applyFill="1" applyBorder="1" applyAlignment="1">
      <alignment horizontal="center"/>
    </xf>
    <xf numFmtId="0" fontId="4" fillId="3" borderId="0" xfId="0" applyFont="1" applyFill="1" applyAlignment="1">
      <alignment wrapText="1"/>
    </xf>
    <xf numFmtId="165" fontId="1" fillId="3" borderId="3" xfId="0" applyNumberFormat="1" applyFont="1" applyFill="1" applyBorder="1" applyAlignment="1">
      <alignment horizontal="center"/>
    </xf>
    <xf numFmtId="165" fontId="1" fillId="3" borderId="3" xfId="0" applyNumberFormat="1" applyFont="1" applyFill="1" applyBorder="1" applyAlignment="1">
      <alignment horizontal="center"/>
    </xf>
    <xf numFmtId="0" fontId="1" fillId="0" borderId="0" xfId="0" applyFont="1" applyAlignment="1">
      <alignment wrapText="1"/>
    </xf>
    <xf numFmtId="0" fontId="1" fillId="3" borderId="0" xfId="0" applyFont="1" applyFill="1" applyAlignment="1">
      <alignment wrapText="1"/>
    </xf>
    <xf numFmtId="0" fontId="1" fillId="0" borderId="0" xfId="0" applyFont="1" applyAlignment="1">
      <alignment wrapText="1" indent="2"/>
    </xf>
    <xf numFmtId="0" fontId="1" fillId="5" borderId="0" xfId="0" applyFont="1" applyFill="1" applyAlignment="1">
      <alignment horizontal="left"/>
    </xf>
    <xf numFmtId="165" fontId="1" fillId="5" borderId="0" xfId="0" applyNumberFormat="1" applyFont="1" applyFill="1" applyAlignment="1">
      <alignment horizontal="center"/>
    </xf>
    <xf numFmtId="165" fontId="1" fillId="5" borderId="0" xfId="0" applyNumberFormat="1" applyFont="1" applyFill="1" applyAlignment="1">
      <alignment horizontal="center"/>
    </xf>
    <xf numFmtId="0" fontId="4" fillId="6" borderId="0" xfId="0" applyFont="1" applyFill="1" applyAlignment="1">
      <alignment wrapText="1"/>
    </xf>
    <xf numFmtId="0" fontId="1" fillId="6" borderId="3" xfId="0" applyFont="1" applyFill="1" applyBorder="1" applyAlignment="1">
      <alignment horizontal="center"/>
    </xf>
    <xf numFmtId="0" fontId="1" fillId="7" borderId="0" xfId="0" applyFont="1" applyFill="1" applyAlignment="1">
      <alignment wrapText="1"/>
    </xf>
    <xf numFmtId="166" fontId="0" fillId="0" borderId="0" xfId="0" applyNumberFormat="1" applyAlignment="1">
      <alignment horizontal="left"/>
    </xf>
    <xf numFmtId="0" fontId="5" fillId="0" borderId="1" xfId="0" applyFont="1" applyBorder="1" applyAlignment="1">
      <alignment horizontal="center" wrapText="1"/>
    </xf>
    <xf numFmtId="167" fontId="1" fillId="6" borderId="3" xfId="0" applyNumberFormat="1" applyFont="1" applyFill="1" applyBorder="1" applyAlignment="1"/>
    <xf numFmtId="167" fontId="1" fillId="7" borderId="3" xfId="0" applyNumberFormat="1" applyFont="1" applyFill="1" applyBorder="1" applyAlignment="1"/>
    <xf numFmtId="167" fontId="1" fillId="7" borderId="3" xfId="0" applyNumberFormat="1" applyFont="1" applyFill="1" applyBorder="1" applyAlignment="1"/>
    <xf numFmtId="167" fontId="1" fillId="0" borderId="0" xfId="0" applyNumberFormat="1" applyFont="1" applyAlignment="1"/>
    <xf numFmtId="167" fontId="1" fillId="0" borderId="0" xfId="0" applyNumberFormat="1" applyFont="1" applyAlignment="1"/>
    <xf numFmtId="168" fontId="1" fillId="10" borderId="0" xfId="0" applyNumberFormat="1" applyFont="1" applyFill="1" applyAlignment="1">
      <alignment horizontal="center"/>
    </xf>
    <xf numFmtId="0" fontId="6" fillId="0" borderId="0" xfId="0" applyFont="1" applyAlignment="1">
      <alignment horizontal="left"/>
    </xf>
    <xf numFmtId="0" fontId="4" fillId="9" borderId="0" xfId="0" applyFont="1" applyFill="1" applyAlignment="1">
      <alignment horizontal="left"/>
    </xf>
    <xf numFmtId="168" fontId="1" fillId="3" borderId="3" xfId="0" applyNumberFormat="1" applyFont="1" applyFill="1" applyBorder="1" applyAlignment="1">
      <alignment horizontal="center"/>
    </xf>
    <xf numFmtId="168" fontId="1" fillId="3" borderId="3" xfId="0" applyNumberFormat="1" applyFont="1" applyFill="1" applyBorder="1" applyAlignment="1">
      <alignment horizontal="center"/>
    </xf>
    <xf numFmtId="0" fontId="1" fillId="4" borderId="3" xfId="0" applyFont="1" applyFill="1" applyBorder="1" applyAlignment="1">
      <alignment horizontal="center"/>
    </xf>
    <xf numFmtId="0" fontId="1" fillId="0" borderId="0" xfId="0" applyFont="1" applyAlignment="1">
      <alignment vertical="center" wrapText="1"/>
    </xf>
    <xf numFmtId="168" fontId="1" fillId="0" borderId="0" xfId="0" applyNumberFormat="1" applyFont="1" applyAlignment="1">
      <alignment horizontal="center" vertical="center"/>
    </xf>
    <xf numFmtId="168" fontId="1" fillId="0" borderId="0" xfId="0" applyNumberFormat="1" applyFont="1" applyAlignment="1">
      <alignment horizontal="center" vertical="center"/>
    </xf>
    <xf numFmtId="0" fontId="1" fillId="3" borderId="0" xfId="0" applyFont="1" applyFill="1" applyAlignment="1">
      <alignment vertical="center" wrapText="1"/>
    </xf>
    <xf numFmtId="168" fontId="1" fillId="3" borderId="0" xfId="0" applyNumberFormat="1" applyFont="1" applyFill="1" applyAlignment="1">
      <alignment horizontal="center" vertical="center"/>
    </xf>
    <xf numFmtId="169" fontId="1" fillId="3" borderId="0" xfId="0" applyNumberFormat="1" applyFont="1" applyFill="1" applyAlignment="1">
      <alignment horizontal="center" vertical="center"/>
    </xf>
    <xf numFmtId="0" fontId="1" fillId="0" borderId="0" xfId="0" applyFont="1" applyAlignment="1">
      <alignment horizontal="left" vertical="center"/>
    </xf>
    <xf numFmtId="170" fontId="1" fillId="0" borderId="0" xfId="0" applyNumberFormat="1" applyFont="1" applyAlignment="1">
      <alignment horizontal="center" vertical="center"/>
    </xf>
    <xf numFmtId="170" fontId="1" fillId="3" borderId="0" xfId="0" applyNumberFormat="1" applyFont="1" applyFill="1" applyAlignment="1">
      <alignment horizontal="center" vertical="center"/>
    </xf>
    <xf numFmtId="0" fontId="1" fillId="3" borderId="0" xfId="0" applyFont="1" applyFill="1" applyAlignment="1">
      <alignment horizontal="left" vertical="center"/>
    </xf>
    <xf numFmtId="171" fontId="1" fillId="3" borderId="0" xfId="0" applyNumberFormat="1" applyFont="1" applyFill="1" applyAlignment="1">
      <alignment horizontal="center" vertical="center"/>
    </xf>
    <xf numFmtId="171" fontId="1" fillId="3" borderId="0" xfId="0" applyNumberFormat="1" applyFont="1" applyFill="1" applyAlignment="1">
      <alignment horizontal="center" vertical="center"/>
    </xf>
    <xf numFmtId="171" fontId="1" fillId="3" borderId="0" xfId="0" applyNumberFormat="1" applyFont="1" applyFill="1" applyAlignment="1">
      <alignment horizontal="center" vertical="center"/>
    </xf>
    <xf numFmtId="171" fontId="1" fillId="0" borderId="0" xfId="0" applyNumberFormat="1" applyFont="1" applyAlignment="1">
      <alignment horizontal="center" vertical="center"/>
    </xf>
    <xf numFmtId="171" fontId="1" fillId="0" borderId="0" xfId="0" applyNumberFormat="1" applyFont="1" applyAlignment="1">
      <alignment horizontal="center" vertical="center"/>
    </xf>
    <xf numFmtId="171" fontId="1" fillId="0" borderId="0" xfId="0" applyNumberFormat="1" applyFont="1" applyAlignment="1">
      <alignment horizontal="center" vertical="center"/>
    </xf>
    <xf numFmtId="169" fontId="1" fillId="0" borderId="0" xfId="0" applyNumberFormat="1" applyFont="1" applyAlignment="1">
      <alignment horizontal="center" vertical="center"/>
    </xf>
    <xf numFmtId="166" fontId="1" fillId="0" borderId="0" xfId="0" applyNumberFormat="1" applyFont="1" applyAlignment="1">
      <alignment horizontal="center" vertical="center"/>
    </xf>
    <xf numFmtId="166" fontId="1" fillId="3" borderId="0" xfId="0" applyNumberFormat="1" applyFont="1" applyFill="1" applyAlignment="1">
      <alignment horizontal="center" vertical="center"/>
    </xf>
    <xf numFmtId="0" fontId="0" fillId="0" borderId="0" xfId="0" applyAlignment="1">
      <alignment horizontal="left" wrapText="1"/>
    </xf>
    <xf numFmtId="0" fontId="0" fillId="0" borderId="0" xfId="0" applyAlignment="1">
      <alignment horizontal="left"/>
    </xf>
    <xf numFmtId="165" fontId="9" fillId="0" borderId="0" xfId="0" applyNumberFormat="1" applyFont="1" applyAlignment="1">
      <alignment horizontal="left"/>
    </xf>
    <xf numFmtId="0" fontId="1" fillId="6" borderId="0" xfId="0" applyFont="1" applyFill="1" applyAlignment="1">
      <alignment horizontal="left"/>
    </xf>
    <xf numFmtId="165" fontId="1" fillId="0" borderId="0" xfId="0" applyNumberFormat="1" applyFont="1" applyAlignment="1">
      <alignment horizontal="left"/>
    </xf>
    <xf numFmtId="0" fontId="1" fillId="6" borderId="0" xfId="0" applyFont="1" applyFill="1" applyAlignment="1">
      <alignment wrapText="1" indent="3"/>
    </xf>
    <xf numFmtId="172" fontId="1" fillId="6" borderId="0" xfId="0" applyNumberFormat="1" applyFont="1" applyFill="1" applyAlignment="1">
      <alignment horizontal="left"/>
    </xf>
    <xf numFmtId="0" fontId="1" fillId="0" borderId="0" xfId="0" applyFont="1" applyAlignment="1">
      <alignment wrapText="1" indent="3"/>
    </xf>
    <xf numFmtId="172" fontId="1" fillId="0" borderId="0" xfId="0" applyNumberFormat="1" applyFont="1" applyAlignment="1"/>
    <xf numFmtId="172" fontId="1" fillId="0" borderId="0" xfId="0" applyNumberFormat="1" applyFont="1" applyAlignment="1">
      <alignment horizontal="left"/>
    </xf>
    <xf numFmtId="0" fontId="1" fillId="0" borderId="0" xfId="0" applyFont="1" applyAlignment="1">
      <alignment wrapText="1" indent="5"/>
    </xf>
    <xf numFmtId="0" fontId="1" fillId="6" borderId="0" xfId="0" applyFont="1" applyFill="1" applyAlignment="1">
      <alignment wrapText="1"/>
    </xf>
    <xf numFmtId="0" fontId="1" fillId="6" borderId="0" xfId="0" applyFont="1" applyFill="1" applyAlignment="1">
      <alignment wrapText="1" indent="5"/>
    </xf>
    <xf numFmtId="168" fontId="1" fillId="6" borderId="0" xfId="0" applyNumberFormat="1" applyFont="1" applyFill="1" applyAlignment="1">
      <alignment horizontal="left"/>
    </xf>
    <xf numFmtId="0" fontId="9" fillId="0" borderId="0" xfId="0" applyFont="1" applyAlignment="1">
      <alignment horizontal="left"/>
    </xf>
    <xf numFmtId="0" fontId="8" fillId="0" borderId="0" xfId="0" applyFont="1" applyAlignment="1">
      <alignment horizontal="center"/>
    </xf>
    <xf numFmtId="0" fontId="4" fillId="4" borderId="0" xfId="0" applyFont="1" applyFill="1" applyAlignment="1">
      <alignment wrapText="1"/>
    </xf>
    <xf numFmtId="0" fontId="1" fillId="4" borderId="0" xfId="0" applyFont="1" applyFill="1" applyAlignment="1">
      <alignment horizontal="left"/>
    </xf>
    <xf numFmtId="172" fontId="6" fillId="0" borderId="0" xfId="0" applyNumberFormat="1" applyFont="1" applyAlignment="1">
      <alignment horizontal="left"/>
    </xf>
    <xf numFmtId="0" fontId="1" fillId="4" borderId="0" xfId="0" applyFont="1" applyFill="1" applyAlignment="1">
      <alignment wrapText="1"/>
    </xf>
    <xf numFmtId="172" fontId="1" fillId="0" borderId="0" xfId="0" applyNumberFormat="1" applyFont="1" applyAlignment="1"/>
    <xf numFmtId="0" fontId="1" fillId="4" borderId="0" xfId="0" applyFont="1" applyFill="1" applyAlignment="1">
      <alignment wrapText="1" indent="3"/>
    </xf>
    <xf numFmtId="0" fontId="1" fillId="3" borderId="0" xfId="0" applyFont="1" applyFill="1" applyAlignment="1">
      <alignment horizontal="left"/>
    </xf>
    <xf numFmtId="173" fontId="1" fillId="0" borderId="0" xfId="0" applyNumberFormat="1" applyFont="1" applyAlignment="1"/>
    <xf numFmtId="165" fontId="6" fillId="0" borderId="0" xfId="0" applyNumberFormat="1" applyFont="1" applyAlignment="1">
      <alignment horizontal="left"/>
    </xf>
    <xf numFmtId="168" fontId="1" fillId="3" borderId="0" xfId="0" applyNumberFormat="1" applyFont="1" applyFill="1" applyAlignment="1"/>
    <xf numFmtId="173" fontId="1" fillId="3" borderId="0" xfId="0" applyNumberFormat="1" applyFont="1" applyFill="1" applyAlignment="1"/>
    <xf numFmtId="173" fontId="1" fillId="3" borderId="0" xfId="0" applyNumberFormat="1" applyFont="1" applyFill="1" applyAlignment="1"/>
    <xf numFmtId="165" fontId="6" fillId="3" borderId="0" xfId="0" applyNumberFormat="1" applyFont="1" applyFill="1" applyAlignment="1">
      <alignment horizontal="left"/>
    </xf>
    <xf numFmtId="0" fontId="11" fillId="0" borderId="0" xfId="0" applyFont="1" applyAlignment="1">
      <alignment horizontal="left"/>
    </xf>
    <xf numFmtId="0" fontId="4" fillId="0" borderId="0" xfId="0" applyFont="1" applyAlignment="1">
      <alignment horizontal="center" wrapText="1"/>
    </xf>
    <xf numFmtId="172" fontId="0" fillId="0" borderId="0" xfId="0" applyNumberFormat="1" applyAlignment="1">
      <alignment horizontal="left"/>
    </xf>
    <xf numFmtId="168" fontId="1" fillId="3" borderId="3" xfId="0" applyNumberFormat="1" applyFont="1" applyFill="1" applyBorder="1" applyAlignment="1"/>
    <xf numFmtId="168" fontId="0" fillId="4" borderId="5" xfId="0" applyNumberFormat="1" applyFill="1" applyBorder="1" applyAlignment="1">
      <alignment horizontal="left"/>
    </xf>
    <xf numFmtId="0" fontId="0" fillId="4" borderId="5" xfId="0" applyFill="1" applyBorder="1" applyAlignment="1">
      <alignment horizontal="left"/>
    </xf>
    <xf numFmtId="0" fontId="0" fillId="4" borderId="3" xfId="0" applyFill="1" applyBorder="1" applyAlignment="1">
      <alignment horizontal="left"/>
    </xf>
    <xf numFmtId="0" fontId="0" fillId="4" borderId="0" xfId="0" applyFill="1" applyAlignment="1">
      <alignment horizontal="left"/>
    </xf>
    <xf numFmtId="0" fontId="12" fillId="0" borderId="0" xfId="0" applyFont="1" applyAlignment="1">
      <alignment horizontal="left"/>
    </xf>
    <xf numFmtId="170" fontId="1" fillId="3" borderId="0" xfId="0" applyNumberFormat="1" applyFont="1" applyFill="1" applyAlignment="1">
      <alignment horizontal="left"/>
    </xf>
    <xf numFmtId="173" fontId="1" fillId="3" borderId="0" xfId="0" applyNumberFormat="1" applyFont="1" applyFill="1" applyAlignment="1">
      <alignment horizontal="left"/>
    </xf>
    <xf numFmtId="174" fontId="1" fillId="3" borderId="0" xfId="0" applyNumberFormat="1" applyFont="1" applyFill="1" applyAlignment="1">
      <alignment horizontal="left"/>
    </xf>
    <xf numFmtId="170" fontId="1" fillId="0" borderId="0" xfId="0" applyNumberFormat="1" applyFont="1" applyAlignment="1">
      <alignment horizontal="left"/>
    </xf>
    <xf numFmtId="173" fontId="1" fillId="0" borderId="0" xfId="0" applyNumberFormat="1" applyFont="1" applyAlignment="1">
      <alignment horizontal="left"/>
    </xf>
    <xf numFmtId="174" fontId="1" fillId="0" borderId="0" xfId="0" applyNumberFormat="1" applyFont="1" applyAlignment="1">
      <alignment horizontal="left"/>
    </xf>
    <xf numFmtId="173" fontId="1" fillId="3" borderId="0" xfId="0" applyNumberFormat="1" applyFont="1" applyFill="1" applyAlignment="1"/>
    <xf numFmtId="0" fontId="12" fillId="4" borderId="0" xfId="0" applyFont="1" applyFill="1" applyAlignment="1">
      <alignment horizontal="left"/>
    </xf>
    <xf numFmtId="168" fontId="4" fillId="0" borderId="0" xfId="0" applyNumberFormat="1" applyFont="1" applyAlignment="1"/>
    <xf numFmtId="168" fontId="1" fillId="3" borderId="0" xfId="0" applyNumberFormat="1" applyFont="1" applyFill="1" applyAlignment="1"/>
    <xf numFmtId="170" fontId="1" fillId="0" borderId="0" xfId="0" applyNumberFormat="1" applyFont="1" applyAlignment="1"/>
    <xf numFmtId="168" fontId="1" fillId="0" borderId="0" xfId="0" applyNumberFormat="1" applyFont="1" applyAlignment="1"/>
    <xf numFmtId="168" fontId="4" fillId="3" borderId="0" xfId="0" applyNumberFormat="1" applyFont="1" applyFill="1" applyAlignment="1"/>
    <xf numFmtId="170" fontId="4" fillId="3" borderId="0" xfId="0" applyNumberFormat="1" applyFont="1" applyFill="1" applyAlignment="1"/>
    <xf numFmtId="174" fontId="4" fillId="3" borderId="0" xfId="0" applyNumberFormat="1" applyFont="1" applyFill="1" applyAlignment="1"/>
    <xf numFmtId="0" fontId="5" fillId="0" borderId="0" xfId="0" applyFont="1" applyAlignment="1">
      <alignment horizontal="center"/>
    </xf>
    <xf numFmtId="0" fontId="0" fillId="0" borderId="1" xfId="0" applyBorder="1" applyAlignment="1">
      <alignment horizontal="left"/>
    </xf>
    <xf numFmtId="0" fontId="5" fillId="0" borderId="0" xfId="0" applyFont="1" applyAlignment="1">
      <alignment horizontal="center" wrapText="1"/>
    </xf>
    <xf numFmtId="0" fontId="5" fillId="0" borderId="2" xfId="0" applyFont="1" applyBorder="1" applyAlignment="1">
      <alignment horizontal="center"/>
    </xf>
    <xf numFmtId="168" fontId="1" fillId="6" borderId="0" xfId="0" applyNumberFormat="1" applyFont="1" applyFill="1" applyAlignment="1">
      <alignment horizontal="left"/>
    </xf>
    <xf numFmtId="165" fontId="1" fillId="6" borderId="0" xfId="0" applyNumberFormat="1" applyFont="1" applyFill="1" applyAlignment="1">
      <alignment horizontal="left"/>
    </xf>
    <xf numFmtId="165" fontId="1" fillId="0" borderId="0" xfId="0" applyNumberFormat="1" applyFont="1" applyAlignment="1">
      <alignment horizontal="left"/>
    </xf>
    <xf numFmtId="171" fontId="1" fillId="6" borderId="0" xfId="0" applyNumberFormat="1" applyFont="1" applyFill="1" applyAlignment="1">
      <alignment horizontal="left"/>
    </xf>
    <xf numFmtId="176" fontId="1" fillId="0" borderId="0" xfId="1" applyNumberFormat="1" applyFont="1" applyAlignment="1"/>
    <xf numFmtId="176" fontId="1" fillId="3" borderId="0" xfId="1" applyNumberFormat="1" applyFont="1" applyFill="1" applyAlignment="1"/>
    <xf numFmtId="176" fontId="1" fillId="4" borderId="0" xfId="1" applyNumberFormat="1" applyFont="1" applyFill="1" applyAlignment="1"/>
    <xf numFmtId="176" fontId="1" fillId="0" borderId="4" xfId="1" applyNumberFormat="1" applyFont="1" applyBorder="1" applyAlignment="1"/>
    <xf numFmtId="176" fontId="4" fillId="0" borderId="0" xfId="1" applyNumberFormat="1" applyFont="1" applyAlignment="1"/>
    <xf numFmtId="176" fontId="1" fillId="7" borderId="0" xfId="1" applyNumberFormat="1" applyFont="1" applyFill="1" applyAlignment="1"/>
    <xf numFmtId="43" fontId="1" fillId="3" borderId="0" xfId="1" applyFont="1" applyFill="1" applyAlignment="1">
      <alignment horizontal="center" vertical="center"/>
    </xf>
    <xf numFmtId="176" fontId="1" fillId="0" borderId="0" xfId="1" applyNumberFormat="1" applyFont="1" applyAlignment="1">
      <alignment horizontal="center" vertical="center"/>
    </xf>
    <xf numFmtId="176" fontId="1" fillId="0" borderId="0" xfId="1" applyNumberFormat="1" applyFont="1" applyBorder="1" applyAlignment="1"/>
    <xf numFmtId="176" fontId="1" fillId="3" borderId="4" xfId="1" applyNumberFormat="1" applyFont="1" applyFill="1" applyBorder="1" applyAlignment="1"/>
    <xf numFmtId="176" fontId="1" fillId="4" borderId="4" xfId="1" applyNumberFormat="1" applyFont="1" applyFill="1" applyBorder="1" applyAlignment="1"/>
    <xf numFmtId="176" fontId="1" fillId="0" borderId="7" xfId="1" applyNumberFormat="1" applyFont="1" applyBorder="1" applyAlignment="1"/>
    <xf numFmtId="0" fontId="14" fillId="3" borderId="0" xfId="0" applyFont="1" applyFill="1" applyAlignment="1">
      <alignment wrapText="1"/>
    </xf>
    <xf numFmtId="0" fontId="15" fillId="3" borderId="0" xfId="0" applyFont="1" applyFill="1" applyAlignment="1">
      <alignment wrapText="1"/>
    </xf>
    <xf numFmtId="0" fontId="14" fillId="6" borderId="0" xfId="0" applyFont="1" applyFill="1" applyAlignment="1">
      <alignment wrapText="1"/>
    </xf>
    <xf numFmtId="0" fontId="15" fillId="7" borderId="0" xfId="0" applyFont="1" applyFill="1" applyAlignment="1">
      <alignment wrapText="1"/>
    </xf>
    <xf numFmtId="9" fontId="1" fillId="3" borderId="0" xfId="3" applyFont="1" applyFill="1" applyAlignment="1">
      <alignment horizontal="right" vertical="center"/>
    </xf>
    <xf numFmtId="177" fontId="1" fillId="0" borderId="0" xfId="2" applyNumberFormat="1" applyFont="1" applyAlignment="1">
      <alignment horizontal="center" vertical="center"/>
    </xf>
    <xf numFmtId="177" fontId="1" fillId="3" borderId="0" xfId="2" applyNumberFormat="1" applyFont="1" applyFill="1" applyAlignment="1">
      <alignment horizontal="center" vertical="center"/>
    </xf>
    <xf numFmtId="44" fontId="1" fillId="0" borderId="0" xfId="2" applyNumberFormat="1" applyFont="1" applyAlignment="1">
      <alignment horizontal="center" vertical="center"/>
    </xf>
    <xf numFmtId="44" fontId="1" fillId="3" borderId="0" xfId="2" applyNumberFormat="1" applyFont="1" applyFill="1" applyAlignment="1">
      <alignment horizontal="center" vertical="center"/>
    </xf>
    <xf numFmtId="9" fontId="1" fillId="0" borderId="0" xfId="3" applyFont="1" applyAlignment="1">
      <alignment horizontal="right" vertical="center"/>
    </xf>
    <xf numFmtId="175" fontId="1" fillId="3" borderId="0" xfId="1" applyNumberFormat="1" applyFont="1" applyFill="1" applyAlignment="1">
      <alignment horizontal="right" vertical="center"/>
    </xf>
    <xf numFmtId="175" fontId="1" fillId="6" borderId="0" xfId="1" applyNumberFormat="1" applyFont="1" applyFill="1" applyAlignment="1"/>
    <xf numFmtId="175" fontId="1" fillId="6" borderId="0" xfId="1" applyNumberFormat="1" applyFont="1" applyFill="1" applyAlignment="1">
      <alignment horizontal="left"/>
    </xf>
    <xf numFmtId="176" fontId="1" fillId="0" borderId="0" xfId="1" applyNumberFormat="1" applyFont="1" applyAlignment="1">
      <alignment horizontal="left"/>
    </xf>
    <xf numFmtId="176" fontId="1" fillId="6" borderId="0" xfId="1" applyNumberFormat="1" applyFont="1" applyFill="1" applyAlignment="1"/>
    <xf numFmtId="176" fontId="1" fillId="6" borderId="0" xfId="1" applyNumberFormat="1" applyFont="1" applyFill="1" applyAlignment="1">
      <alignment horizontal="left"/>
    </xf>
    <xf numFmtId="176" fontId="1" fillId="6" borderId="4" xfId="1" applyNumberFormat="1" applyFont="1" applyFill="1" applyBorder="1" applyAlignment="1"/>
    <xf numFmtId="176" fontId="1" fillId="7" borderId="4" xfId="1" applyNumberFormat="1" applyFont="1" applyFill="1" applyBorder="1" applyAlignment="1"/>
    <xf numFmtId="176" fontId="1" fillId="7" borderId="0" xfId="1" applyNumberFormat="1" applyFont="1" applyFill="1" applyAlignment="1">
      <alignment horizontal="left"/>
    </xf>
    <xf numFmtId="177" fontId="1" fillId="7" borderId="7" xfId="2" applyNumberFormat="1" applyFont="1" applyFill="1" applyBorder="1" applyAlignment="1"/>
    <xf numFmtId="177" fontId="1" fillId="7" borderId="0" xfId="2" applyNumberFormat="1" applyFont="1" applyFill="1" applyAlignment="1">
      <alignment horizontal="left"/>
    </xf>
    <xf numFmtId="177" fontId="1" fillId="6" borderId="0" xfId="2" applyNumberFormat="1" applyFont="1" applyFill="1" applyAlignment="1"/>
    <xf numFmtId="177" fontId="1" fillId="6" borderId="0" xfId="2" applyNumberFormat="1" applyFont="1" applyFill="1" applyAlignment="1">
      <alignment horizontal="left"/>
    </xf>
    <xf numFmtId="44" fontId="1" fillId="0" borderId="0" xfId="2" applyFont="1" applyAlignment="1">
      <alignment horizontal="left"/>
    </xf>
    <xf numFmtId="177" fontId="1" fillId="0" borderId="7" xfId="2" applyNumberFormat="1" applyFont="1" applyBorder="1" applyAlignment="1"/>
    <xf numFmtId="177" fontId="1" fillId="0" borderId="0" xfId="2" applyNumberFormat="1" applyFont="1" applyAlignment="1">
      <alignment horizontal="left"/>
    </xf>
    <xf numFmtId="0" fontId="16" fillId="0" borderId="0" xfId="0" applyFont="1" applyAlignment="1">
      <alignment horizontal="left"/>
    </xf>
    <xf numFmtId="0" fontId="17" fillId="2" borderId="2" xfId="0" applyFont="1" applyFill="1" applyBorder="1" applyAlignment="1">
      <alignment horizontal="center" wrapText="1"/>
    </xf>
    <xf numFmtId="0" fontId="18" fillId="0" borderId="0" xfId="0" applyFont="1" applyAlignment="1">
      <alignment horizontal="left"/>
    </xf>
    <xf numFmtId="176" fontId="1" fillId="4" borderId="0" xfId="1" applyNumberFormat="1" applyFont="1" applyFill="1" applyAlignment="1">
      <alignment horizontal="left"/>
    </xf>
    <xf numFmtId="176" fontId="6" fillId="3" borderId="0" xfId="1" applyNumberFormat="1" applyFont="1" applyFill="1" applyAlignment="1">
      <alignment horizontal="left"/>
    </xf>
    <xf numFmtId="176" fontId="6" fillId="0" borderId="0" xfId="1" applyNumberFormat="1" applyFont="1" applyAlignment="1">
      <alignment horizontal="left"/>
    </xf>
    <xf numFmtId="176" fontId="6" fillId="3" borderId="0" xfId="1" applyNumberFormat="1" applyFont="1" applyFill="1" applyAlignment="1"/>
    <xf numFmtId="176" fontId="1" fillId="3" borderId="0" xfId="1" applyNumberFormat="1" applyFont="1" applyFill="1" applyAlignment="1">
      <alignment horizontal="left"/>
    </xf>
    <xf numFmtId="176" fontId="1" fillId="4" borderId="0" xfId="0" applyNumberFormat="1" applyFont="1" applyFill="1" applyAlignment="1">
      <alignment horizontal="left"/>
    </xf>
    <xf numFmtId="176" fontId="6" fillId="3" borderId="0" xfId="0" applyNumberFormat="1" applyFont="1" applyFill="1" applyAlignment="1">
      <alignment horizontal="left"/>
    </xf>
    <xf numFmtId="176" fontId="1" fillId="0" borderId="0" xfId="0" applyNumberFormat="1" applyFont="1" applyAlignment="1">
      <alignment horizontal="left"/>
    </xf>
    <xf numFmtId="176" fontId="6" fillId="0" borderId="0" xfId="0" applyNumberFormat="1" applyFont="1" applyAlignment="1">
      <alignment horizontal="left"/>
    </xf>
    <xf numFmtId="177" fontId="1" fillId="4" borderId="0" xfId="2" applyNumberFormat="1" applyFont="1" applyFill="1" applyAlignment="1">
      <alignment horizontal="left"/>
    </xf>
    <xf numFmtId="177" fontId="6" fillId="3" borderId="0" xfId="2" applyNumberFormat="1" applyFont="1" applyFill="1" applyAlignment="1">
      <alignment horizontal="left"/>
    </xf>
    <xf numFmtId="177" fontId="1" fillId="4" borderId="0" xfId="0" applyNumberFormat="1" applyFont="1" applyFill="1" applyAlignment="1">
      <alignment horizontal="left"/>
    </xf>
    <xf numFmtId="177" fontId="6" fillId="3" borderId="0" xfId="0" applyNumberFormat="1" applyFont="1" applyFill="1" applyAlignment="1">
      <alignment horizontal="left"/>
    </xf>
    <xf numFmtId="177" fontId="1" fillId="0" borderId="0" xfId="0" applyNumberFormat="1" applyFont="1" applyAlignment="1"/>
    <xf numFmtId="177" fontId="1" fillId="0" borderId="0" xfId="0" applyNumberFormat="1" applyFont="1" applyAlignment="1">
      <alignment horizontal="left"/>
    </xf>
    <xf numFmtId="177" fontId="6" fillId="0" borderId="0" xfId="0" applyNumberFormat="1" applyFont="1" applyAlignment="1">
      <alignment horizontal="left"/>
    </xf>
    <xf numFmtId="44" fontId="1" fillId="3" borderId="0" xfId="2" applyFont="1" applyFill="1" applyAlignment="1"/>
    <xf numFmtId="44" fontId="1" fillId="3" borderId="0" xfId="2" applyFont="1" applyFill="1" applyAlignment="1">
      <alignment horizontal="left"/>
    </xf>
    <xf numFmtId="44" fontId="6" fillId="3" borderId="0" xfId="2" applyFont="1" applyFill="1" applyAlignment="1"/>
    <xf numFmtId="44" fontId="1" fillId="0" borderId="0" xfId="2" applyFont="1" applyAlignment="1"/>
    <xf numFmtId="44" fontId="6" fillId="0" borderId="0" xfId="2" applyFont="1" applyAlignment="1"/>
    <xf numFmtId="176" fontId="1" fillId="0" borderId="0" xfId="1" applyNumberFormat="1" applyFont="1" applyBorder="1" applyAlignment="1">
      <alignment horizontal="left"/>
    </xf>
    <xf numFmtId="176" fontId="1" fillId="3" borderId="0" xfId="1" applyNumberFormat="1" applyFont="1" applyFill="1" applyBorder="1" applyAlignment="1"/>
    <xf numFmtId="176" fontId="1" fillId="4" borderId="0" xfId="1" applyNumberFormat="1" applyFont="1" applyFill="1" applyBorder="1" applyAlignment="1"/>
    <xf numFmtId="177" fontId="1" fillId="4" borderId="4" xfId="0" applyNumberFormat="1" applyFont="1" applyFill="1" applyBorder="1" applyAlignment="1"/>
    <xf numFmtId="177" fontId="1" fillId="3" borderId="4" xfId="0" applyNumberFormat="1" applyFont="1" applyFill="1" applyBorder="1" applyAlignment="1"/>
    <xf numFmtId="176" fontId="1" fillId="0" borderId="4" xfId="0" applyNumberFormat="1" applyFont="1" applyBorder="1" applyAlignment="1"/>
    <xf numFmtId="173" fontId="1" fillId="0" borderId="0" xfId="0" applyNumberFormat="1" applyFont="1" applyBorder="1" applyAlignment="1"/>
    <xf numFmtId="168" fontId="1" fillId="0" borderId="0" xfId="0" applyNumberFormat="1" applyFont="1" applyBorder="1" applyAlignment="1"/>
    <xf numFmtId="176" fontId="1" fillId="3" borderId="4" xfId="0" applyNumberFormat="1" applyFont="1" applyFill="1" applyBorder="1" applyAlignment="1"/>
    <xf numFmtId="176" fontId="1" fillId="4" borderId="4" xfId="0" applyNumberFormat="1" applyFont="1" applyFill="1" applyBorder="1" applyAlignment="1"/>
    <xf numFmtId="177" fontId="1" fillId="3" borderId="7" xfId="2" applyNumberFormat="1" applyFont="1" applyFill="1" applyBorder="1" applyAlignment="1"/>
    <xf numFmtId="177" fontId="1" fillId="4" borderId="7" xfId="2" applyNumberFormat="1" applyFont="1" applyFill="1" applyBorder="1" applyAlignment="1"/>
    <xf numFmtId="177" fontId="1" fillId="4" borderId="0" xfId="0" applyNumberFormat="1" applyFont="1" applyFill="1" applyBorder="1" applyAlignment="1"/>
    <xf numFmtId="177" fontId="1" fillId="7" borderId="3" xfId="2" applyNumberFormat="1" applyFont="1" applyFill="1" applyBorder="1" applyAlignment="1"/>
    <xf numFmtId="177" fontId="0" fillId="6" borderId="3" xfId="2" applyNumberFormat="1" applyFont="1" applyFill="1" applyBorder="1" applyAlignment="1">
      <alignment horizontal="left"/>
    </xf>
    <xf numFmtId="176" fontId="4" fillId="6" borderId="0" xfId="1" applyNumberFormat="1" applyFont="1" applyFill="1" applyAlignment="1">
      <alignment horizontal="center" wrapText="1"/>
    </xf>
    <xf numFmtId="176" fontId="0" fillId="6" borderId="0" xfId="1" applyNumberFormat="1" applyFont="1" applyFill="1" applyAlignment="1">
      <alignment horizontal="left"/>
    </xf>
    <xf numFmtId="176" fontId="4" fillId="0" borderId="0" xfId="1" applyNumberFormat="1" applyFont="1" applyAlignment="1">
      <alignment horizontal="center" wrapText="1"/>
    </xf>
    <xf numFmtId="176" fontId="0" fillId="0" borderId="0" xfId="1" applyNumberFormat="1" applyFont="1" applyAlignment="1">
      <alignment horizontal="left"/>
    </xf>
    <xf numFmtId="177" fontId="1" fillId="0" borderId="0" xfId="2" applyNumberFormat="1" applyFont="1" applyAlignment="1"/>
    <xf numFmtId="44" fontId="12" fillId="0" borderId="0" xfId="2" applyFont="1" applyAlignment="1">
      <alignment horizontal="left"/>
    </xf>
    <xf numFmtId="44" fontId="12" fillId="4" borderId="0" xfId="2" applyFont="1" applyFill="1" applyAlignment="1">
      <alignment horizontal="left"/>
    </xf>
    <xf numFmtId="177" fontId="1" fillId="0" borderId="6" xfId="2" applyNumberFormat="1" applyFont="1" applyBorder="1" applyAlignment="1"/>
    <xf numFmtId="177" fontId="0" fillId="0" borderId="0" xfId="2" applyNumberFormat="1" applyFont="1" applyAlignment="1">
      <alignment horizontal="left"/>
    </xf>
    <xf numFmtId="177" fontId="0" fillId="0" borderId="6" xfId="2" applyNumberFormat="1" applyFont="1" applyBorder="1" applyAlignment="1">
      <alignment horizontal="left"/>
    </xf>
    <xf numFmtId="177" fontId="1" fillId="3" borderId="0" xfId="2" applyNumberFormat="1" applyFont="1" applyFill="1" applyAlignment="1"/>
    <xf numFmtId="177" fontId="0" fillId="4" borderId="0" xfId="2" applyNumberFormat="1" applyFont="1" applyFill="1" applyAlignment="1">
      <alignment horizontal="left"/>
    </xf>
    <xf numFmtId="177" fontId="1" fillId="3" borderId="0" xfId="2" applyNumberFormat="1" applyFont="1" applyFill="1" applyAlignment="1">
      <alignment horizontal="left"/>
    </xf>
    <xf numFmtId="176" fontId="0" fillId="4" borderId="0" xfId="1" applyNumberFormat="1" applyFont="1" applyFill="1" applyAlignment="1">
      <alignment horizontal="left"/>
    </xf>
    <xf numFmtId="44" fontId="4" fillId="0" borderId="0" xfId="2" applyNumberFormat="1" applyFont="1" applyAlignment="1">
      <alignment horizontal="left"/>
    </xf>
    <xf numFmtId="44" fontId="12" fillId="0" borderId="0" xfId="2" applyNumberFormat="1" applyFont="1" applyAlignment="1">
      <alignment horizontal="left"/>
    </xf>
    <xf numFmtId="44" fontId="4" fillId="3" borderId="0" xfId="2" applyNumberFormat="1" applyFont="1" applyFill="1" applyAlignment="1">
      <alignment horizontal="left"/>
    </xf>
    <xf numFmtId="44" fontId="12" fillId="4" borderId="0" xfId="2" applyNumberFormat="1" applyFont="1" applyFill="1" applyAlignment="1">
      <alignment horizontal="left"/>
    </xf>
    <xf numFmtId="176" fontId="4" fillId="3" borderId="0" xfId="1" applyNumberFormat="1" applyFont="1" applyFill="1" applyAlignment="1"/>
    <xf numFmtId="176" fontId="12" fillId="4" borderId="0" xfId="1" applyNumberFormat="1" applyFont="1" applyFill="1" applyAlignment="1">
      <alignment horizontal="left"/>
    </xf>
    <xf numFmtId="44" fontId="4" fillId="0" borderId="0" xfId="2" applyFont="1" applyAlignment="1"/>
    <xf numFmtId="44" fontId="4" fillId="3" borderId="0" xfId="2" applyFont="1" applyFill="1" applyAlignment="1"/>
    <xf numFmtId="177" fontId="1" fillId="0" borderId="0" xfId="2" applyNumberFormat="1" applyFont="1" applyAlignment="1">
      <alignment vertical="center"/>
    </xf>
    <xf numFmtId="176" fontId="1" fillId="3" borderId="0" xfId="1" applyNumberFormat="1" applyFont="1" applyFill="1" applyAlignment="1">
      <alignment vertical="center"/>
    </xf>
    <xf numFmtId="176" fontId="1" fillId="7" borderId="0" xfId="1" applyNumberFormat="1" applyFont="1" applyFill="1" applyBorder="1" applyAlignment="1"/>
    <xf numFmtId="44" fontId="4" fillId="0" borderId="7" xfId="2" applyNumberFormat="1" applyFont="1" applyBorder="1" applyAlignment="1"/>
    <xf numFmtId="177" fontId="1" fillId="3" borderId="8" xfId="2" applyNumberFormat="1" applyFont="1" applyFill="1" applyBorder="1" applyAlignment="1"/>
    <xf numFmtId="44" fontId="4" fillId="3" borderId="7" xfId="2" applyNumberFormat="1" applyFont="1" applyFill="1" applyBorder="1" applyAlignment="1"/>
    <xf numFmtId="177" fontId="1" fillId="0" borderId="8" xfId="2" applyNumberFormat="1" applyFont="1" applyBorder="1" applyAlignment="1"/>
    <xf numFmtId="170" fontId="1" fillId="3" borderId="0" xfId="0" applyNumberFormat="1" applyFont="1" applyFill="1" applyBorder="1" applyAlignment="1"/>
    <xf numFmtId="44" fontId="4" fillId="0" borderId="7" xfId="2" applyFont="1" applyBorder="1" applyAlignment="1"/>
    <xf numFmtId="170" fontId="4" fillId="0" borderId="0" xfId="0" applyNumberFormat="1" applyFont="1" applyBorder="1" applyAlignment="1"/>
    <xf numFmtId="44" fontId="4" fillId="3" borderId="7" xfId="2" applyFont="1" applyFill="1" applyBorder="1" applyAlignment="1"/>
    <xf numFmtId="177" fontId="1" fillId="6" borderId="8" xfId="2" applyNumberFormat="1" applyFont="1" applyFill="1" applyBorder="1" applyAlignment="1"/>
    <xf numFmtId="175" fontId="1" fillId="6" borderId="7" xfId="1" applyNumberFormat="1" applyFont="1" applyFill="1" applyBorder="1" applyAlignment="1"/>
    <xf numFmtId="176" fontId="1" fillId="3" borderId="4" xfId="1" applyNumberFormat="1" applyFont="1" applyFill="1" applyBorder="1" applyAlignment="1">
      <alignment vertical="center"/>
    </xf>
    <xf numFmtId="177" fontId="1" fillId="0" borderId="7" xfId="2" applyNumberFormat="1" applyFont="1" applyBorder="1" applyAlignment="1">
      <alignment vertical="center"/>
    </xf>
    <xf numFmtId="0" fontId="14" fillId="0" borderId="0" xfId="0" applyFont="1" applyAlignment="1">
      <alignment wrapText="1"/>
    </xf>
    <xf numFmtId="0" fontId="15" fillId="6" borderId="0" xfId="0" applyFont="1" applyFill="1" applyAlignment="1">
      <alignment wrapText="1"/>
    </xf>
    <xf numFmtId="0" fontId="15" fillId="0" borderId="0" xfId="0" applyFont="1" applyAlignment="1">
      <alignment wrapText="1"/>
    </xf>
    <xf numFmtId="0" fontId="15" fillId="7" borderId="0" xfId="0" applyFont="1" applyFill="1" applyAlignment="1">
      <alignment wrapText="1" indent="2"/>
    </xf>
    <xf numFmtId="0" fontId="15" fillId="0" borderId="0" xfId="0" applyFont="1" applyAlignment="1">
      <alignment wrapText="1" indent="2"/>
    </xf>
    <xf numFmtId="0" fontId="14" fillId="0" borderId="0" xfId="0" applyFont="1" applyAlignment="1">
      <alignment wrapText="1" indent="4"/>
    </xf>
    <xf numFmtId="0" fontId="14" fillId="0" borderId="0" xfId="0" applyFont="1" applyAlignment="1">
      <alignment wrapText="1" indent="2"/>
    </xf>
    <xf numFmtId="0" fontId="19" fillId="4" borderId="0" xfId="0" applyFont="1" applyFill="1" applyAlignment="1">
      <alignment horizontal="left"/>
    </xf>
    <xf numFmtId="0" fontId="15" fillId="3" borderId="0" xfId="0" applyFont="1" applyFill="1" applyAlignment="1">
      <alignment wrapText="1" indent="2"/>
    </xf>
    <xf numFmtId="0" fontId="14" fillId="3" borderId="0" xfId="0" applyFont="1" applyFill="1" applyAlignment="1">
      <alignment wrapText="1" indent="2"/>
    </xf>
    <xf numFmtId="0" fontId="14" fillId="0" borderId="0" xfId="0" applyFont="1" applyAlignment="1">
      <alignment horizontal="left" indent="2"/>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xf>
    <xf numFmtId="0" fontId="20" fillId="0" borderId="0" xfId="0" applyFont="1" applyAlignment="1">
      <alignment wrapText="1"/>
    </xf>
    <xf numFmtId="0" fontId="1" fillId="4" borderId="0" xfId="0" applyFont="1" applyFill="1" applyAlignment="1">
      <alignment horizontal="left" wrapText="1" indent="3"/>
    </xf>
    <xf numFmtId="0" fontId="20" fillId="0" borderId="0" xfId="0" applyFont="1" applyAlignment="1">
      <alignment horizontal="center" vertical="center"/>
    </xf>
    <xf numFmtId="0" fontId="20" fillId="0" borderId="0" xfId="0" applyFont="1" applyAlignment="1">
      <alignment vertical="top" wrapText="1"/>
    </xf>
    <xf numFmtId="0" fontId="20" fillId="0" borderId="0" xfId="0" applyFont="1" applyAlignment="1">
      <alignment wrapText="1"/>
    </xf>
    <xf numFmtId="0" fontId="1" fillId="8" borderId="0" xfId="0" applyFont="1" applyFill="1" applyAlignment="1">
      <alignment vertical="center" wrapText="1"/>
    </xf>
    <xf numFmtId="166" fontId="0" fillId="9" borderId="0" xfId="0" applyNumberFormat="1" applyFill="1" applyAlignment="1">
      <alignment horizontal="left"/>
    </xf>
    <xf numFmtId="0" fontId="0" fillId="8" borderId="0" xfId="0" applyFill="1" applyAlignment="1">
      <alignment horizontal="left"/>
    </xf>
    <xf numFmtId="0" fontId="1" fillId="8" borderId="0" xfId="0" applyFont="1" applyFill="1" applyAlignment="1">
      <alignment horizontal="left" vertical="center"/>
    </xf>
    <xf numFmtId="0" fontId="5" fillId="2" borderId="1" xfId="0" applyFont="1" applyFill="1" applyBorder="1" applyAlignment="1">
      <alignment horizontal="center" vertical="center" wrapText="1"/>
    </xf>
    <xf numFmtId="0" fontId="5" fillId="0" borderId="1" xfId="0" applyFont="1" applyBorder="1" applyAlignment="1">
      <alignment horizontal="center" wrapText="1"/>
    </xf>
    <xf numFmtId="0" fontId="5" fillId="2" borderId="1" xfId="0" applyFont="1" applyFill="1" applyBorder="1" applyAlignment="1">
      <alignment horizontal="center" wrapText="1"/>
    </xf>
    <xf numFmtId="0" fontId="3" fillId="0" borderId="0" xfId="0" applyFont="1" applyAlignment="1">
      <alignment horizontal="center" vertical="center" wrapText="1"/>
    </xf>
    <xf numFmtId="0" fontId="0" fillId="0" borderId="0" xfId="0" applyAlignment="1">
      <alignment wrapText="1"/>
    </xf>
    <xf numFmtId="0" fontId="3" fillId="0" borderId="0" xfId="0" applyFont="1" applyAlignment="1">
      <alignment horizontal="center" vertical="center"/>
    </xf>
    <xf numFmtId="0" fontId="4" fillId="0" borderId="1" xfId="0" applyFont="1" applyBorder="1" applyAlignment="1">
      <alignment horizontal="left"/>
    </xf>
    <xf numFmtId="165" fontId="1" fillId="0" borderId="1" xfId="0" applyNumberFormat="1" applyFont="1" applyBorder="1" applyAlignment="1">
      <alignment horizontal="center"/>
    </xf>
    <xf numFmtId="0" fontId="7" fillId="0" borderId="0" xfId="0" applyFont="1" applyAlignment="1">
      <alignment horizontal="center" wrapText="1"/>
    </xf>
    <xf numFmtId="0" fontId="8" fillId="0" borderId="0" xfId="0" applyFont="1" applyAlignment="1">
      <alignment horizontal="center" wrapText="1"/>
    </xf>
    <xf numFmtId="0" fontId="6" fillId="0" borderId="0" xfId="0" applyFont="1" applyAlignment="1">
      <alignment horizontal="left"/>
    </xf>
    <xf numFmtId="0" fontId="0" fillId="0" borderId="0" xfId="0" applyAlignment="1">
      <alignment horizontal="left" wrapText="1"/>
    </xf>
    <xf numFmtId="0" fontId="0" fillId="0" borderId="0" xfId="0" applyAlignment="1">
      <alignment horizontal="left"/>
    </xf>
    <xf numFmtId="0" fontId="17" fillId="2" borderId="3" xfId="0" applyFont="1" applyFill="1" applyBorder="1" applyAlignment="1">
      <alignment horizontal="center" wrapText="1"/>
    </xf>
    <xf numFmtId="0" fontId="16" fillId="0" borderId="2" xfId="0" applyFont="1" applyBorder="1" applyAlignment="1">
      <alignment horizontal="left"/>
    </xf>
    <xf numFmtId="0" fontId="16" fillId="0" borderId="3" xfId="0" applyFont="1" applyBorder="1" applyAlignment="1">
      <alignment horizontal="left"/>
    </xf>
    <xf numFmtId="0" fontId="17" fillId="2" borderId="1" xfId="0" applyFont="1" applyFill="1" applyBorder="1" applyAlignment="1">
      <alignment horizontal="center" wrapText="1"/>
    </xf>
    <xf numFmtId="0" fontId="17" fillId="2" borderId="1" xfId="0" applyFont="1" applyFill="1" applyBorder="1" applyAlignment="1">
      <alignment horizontal="center"/>
    </xf>
    <xf numFmtId="0" fontId="11" fillId="0" borderId="0" xfId="0" applyFont="1" applyAlignment="1">
      <alignment wrapText="1"/>
    </xf>
    <xf numFmtId="0" fontId="11" fillId="0" borderId="0" xfId="0" applyFont="1" applyAlignment="1">
      <alignment horizontal="left"/>
    </xf>
    <xf numFmtId="0" fontId="8" fillId="0" borderId="1" xfId="0" applyFont="1" applyBorder="1" applyAlignment="1">
      <alignment horizontal="center" vertical="center" wrapText="1"/>
    </xf>
    <xf numFmtId="0" fontId="8" fillId="0" borderId="1" xfId="0" applyFont="1" applyBorder="1" applyAlignment="1">
      <alignment horizontal="center" wrapText="1"/>
    </xf>
    <xf numFmtId="0" fontId="4" fillId="0" borderId="1" xfId="0" applyFont="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left" wrapText="1"/>
    </xf>
    <xf numFmtId="0" fontId="14" fillId="0" borderId="0" xfId="0" applyFont="1" applyAlignment="1">
      <alignment wrapText="1"/>
    </xf>
    <xf numFmtId="0" fontId="14" fillId="3" borderId="0" xfId="0" applyFont="1" applyFill="1" applyAlignment="1">
      <alignment horizontal="left" wrapText="1"/>
    </xf>
    <xf numFmtId="0" fontId="14" fillId="0" borderId="0" xfId="0" applyFont="1" applyAlignment="1">
      <alignment horizontal="left" wrapText="1"/>
    </xf>
    <xf numFmtId="0" fontId="0" fillId="0" borderId="1" xfId="0" applyBorder="1" applyAlignment="1">
      <alignment horizontal="left"/>
    </xf>
    <xf numFmtId="0" fontId="5" fillId="2" borderId="1" xfId="0" applyFont="1" applyFill="1" applyBorder="1" applyAlignment="1">
      <alignment horizontal="center"/>
    </xf>
    <xf numFmtId="0" fontId="15" fillId="0" borderId="0" xfId="0" applyFont="1" applyAlignment="1">
      <alignment vertical="top" wrapText="1"/>
    </xf>
    <xf numFmtId="0" fontId="19" fillId="0" borderId="0" xfId="0" applyFont="1" applyAlignment="1">
      <alignment wrapText="1"/>
    </xf>
    <xf numFmtId="0" fontId="15" fillId="0" borderId="0" xfId="0" applyFont="1" applyAlignment="1">
      <alignment horizontal="left" vertical="top"/>
    </xf>
    <xf numFmtId="0" fontId="2" fillId="0" borderId="0" xfId="0" applyFont="1" applyAlignment="1">
      <alignment vertical="top" wrapText="1"/>
    </xf>
    <xf numFmtId="0" fontId="2" fillId="0" borderId="0" xfId="0" applyFont="1" applyAlignment="1">
      <alignment horizontal="left" vertical="top"/>
    </xf>
    <xf numFmtId="0" fontId="7" fillId="0" borderId="0" xfId="0" applyFont="1" applyAlignment="1">
      <alignment horizontal="center"/>
    </xf>
    <xf numFmtId="0" fontId="10" fillId="0" borderId="0" xfId="0" applyFont="1" applyAlignment="1">
      <alignment horizontal="left"/>
    </xf>
    <xf numFmtId="0" fontId="7" fillId="10" borderId="0" xfId="4" applyFont="1" applyFill="1" applyAlignment="1">
      <alignment horizontal="center" wrapText="1"/>
    </xf>
    <xf numFmtId="0" fontId="13" fillId="0" borderId="0" xfId="4" applyAlignment="1">
      <alignment horizontal="left"/>
    </xf>
    <xf numFmtId="0" fontId="13" fillId="0" borderId="0" xfId="4" applyAlignment="1">
      <alignment wrapText="1"/>
    </xf>
    <xf numFmtId="0" fontId="13" fillId="0" borderId="0" xfId="4" applyAlignment="1">
      <alignment wrapText="1"/>
    </xf>
    <xf numFmtId="0" fontId="7" fillId="0" borderId="0" xfId="4" applyFont="1" applyAlignment="1">
      <alignment horizontal="center" wrapText="1"/>
    </xf>
    <xf numFmtId="0" fontId="9" fillId="0" borderId="0" xfId="4" applyFont="1" applyAlignment="1">
      <alignment horizontal="left"/>
    </xf>
    <xf numFmtId="0" fontId="8" fillId="0" borderId="0" xfId="4" applyFont="1" applyAlignment="1">
      <alignment horizontal="center"/>
    </xf>
    <xf numFmtId="0" fontId="5" fillId="2" borderId="1" xfId="4" applyFont="1" applyFill="1" applyBorder="1" applyAlignment="1">
      <alignment horizontal="center" wrapText="1"/>
    </xf>
    <xf numFmtId="0" fontId="13" fillId="0" borderId="1" xfId="4" applyBorder="1" applyAlignment="1">
      <alignment horizontal="left"/>
    </xf>
    <xf numFmtId="0" fontId="4" fillId="0" borderId="0" xfId="4" applyFont="1" applyAlignment="1">
      <alignment wrapText="1"/>
    </xf>
    <xf numFmtId="164" fontId="5" fillId="2" borderId="2" xfId="4" applyNumberFormat="1" applyFont="1" applyFill="1" applyBorder="1" applyAlignment="1">
      <alignment horizontal="center"/>
    </xf>
    <xf numFmtId="0" fontId="6" fillId="0" borderId="2" xfId="4" applyFont="1" applyBorder="1" applyAlignment="1">
      <alignment horizontal="left"/>
    </xf>
    <xf numFmtId="0" fontId="4" fillId="7" borderId="0" xfId="4" applyFont="1" applyFill="1" applyAlignment="1">
      <alignment wrapText="1"/>
    </xf>
    <xf numFmtId="0" fontId="19" fillId="7" borderId="0" xfId="4" applyFont="1" applyFill="1" applyAlignment="1">
      <alignment horizontal="left"/>
    </xf>
    <xf numFmtId="0" fontId="19" fillId="7" borderId="3" xfId="4" applyFont="1" applyFill="1" applyBorder="1" applyAlignment="1">
      <alignment horizontal="left"/>
    </xf>
    <xf numFmtId="0" fontId="1" fillId="0" borderId="0" xfId="4" applyFont="1" applyAlignment="1">
      <alignment wrapText="1" indent="2"/>
    </xf>
    <xf numFmtId="173" fontId="1" fillId="0" borderId="8" xfId="4" applyNumberFormat="1" applyFont="1" applyBorder="1" applyAlignment="1"/>
    <xf numFmtId="0" fontId="1" fillId="0" borderId="0" xfId="4" applyFont="1" applyAlignment="1">
      <alignment horizontal="left"/>
    </xf>
    <xf numFmtId="0" fontId="4" fillId="7" borderId="0" xfId="4" applyFont="1" applyFill="1" applyAlignment="1">
      <alignment horizontal="left"/>
    </xf>
    <xf numFmtId="0" fontId="19" fillId="0" borderId="0" xfId="4" applyFont="1" applyAlignment="1">
      <alignment horizontal="left"/>
    </xf>
    <xf numFmtId="0" fontId="1" fillId="7" borderId="0" xfId="4" applyFont="1" applyFill="1" applyAlignment="1">
      <alignment wrapText="1"/>
    </xf>
    <xf numFmtId="172" fontId="1" fillId="7" borderId="0" xfId="4" applyNumberFormat="1" applyFont="1" applyFill="1" applyAlignment="1"/>
    <xf numFmtId="0" fontId="13" fillId="7" borderId="0" xfId="4" applyFill="1" applyAlignment="1">
      <alignment horizontal="left"/>
    </xf>
    <xf numFmtId="0" fontId="1" fillId="0" borderId="0" xfId="4" applyFont="1" applyAlignment="1">
      <alignment wrapText="1"/>
    </xf>
    <xf numFmtId="172" fontId="1" fillId="0" borderId="0" xfId="4" applyNumberFormat="1" applyFont="1" applyAlignment="1"/>
    <xf numFmtId="0" fontId="13" fillId="0" borderId="0" xfId="4" applyAlignment="1">
      <alignment horizontal="left"/>
    </xf>
    <xf numFmtId="172" fontId="1" fillId="7" borderId="0" xfId="4" applyNumberFormat="1" applyFont="1" applyFill="1" applyBorder="1" applyAlignment="1"/>
    <xf numFmtId="172" fontId="1" fillId="0" borderId="8" xfId="4" applyNumberFormat="1" applyFont="1" applyBorder="1" applyAlignment="1"/>
    <xf numFmtId="0" fontId="1" fillId="7" borderId="0" xfId="4" applyFont="1" applyFill="1" applyAlignment="1">
      <alignment horizontal="left" indent="2"/>
    </xf>
    <xf numFmtId="173" fontId="1" fillId="0" borderId="7" xfId="4" applyNumberFormat="1" applyFont="1" applyBorder="1" applyAlignment="1"/>
    <xf numFmtId="177" fontId="1" fillId="0" borderId="0" xfId="2" applyNumberFormat="1" applyFont="1" applyFill="1" applyAlignment="1"/>
    <xf numFmtId="177" fontId="1" fillId="0" borderId="0" xfId="2" applyNumberFormat="1" applyFont="1" applyFill="1" applyAlignment="1">
      <alignment horizontal="left"/>
    </xf>
  </cellXfs>
  <cellStyles count="5">
    <cellStyle name="Comma" xfId="1" builtinId="3"/>
    <cellStyle name="Currency" xfId="2" builtinId="4"/>
    <cellStyle name="Normal" xfId="0" builtinId="0"/>
    <cellStyle name="Normal 2" xfId="4"/>
    <cellStyle name="Percent" xfId="3" builtinId="5"/>
  </cellStyles>
  <dxfs count="0"/>
  <tableStyles count="0" defaultTableStyle="TableStyleMedium2" defaultPivotStyle="PivotStyleLight16"/>
  <colors>
    <mruColors>
      <color rgb="FF6666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621631</xdr:colOff>
      <xdr:row>38</xdr:row>
      <xdr:rowOff>1368</xdr:rowOff>
    </xdr:to>
    <xdr:pic>
      <xdr:nvPicPr>
        <xdr:cNvPr id="2" name="Picture 1"/>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051" t="2273" r="5530" b="2273"/>
        <a:stretch/>
      </xdr:blipFill>
      <xdr:spPr>
        <a:xfrm>
          <a:off x="0" y="0"/>
          <a:ext cx="7128710" cy="1038863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7"/>
  <sheetViews>
    <sheetView tabSelected="1" zoomScale="70" zoomScaleNormal="70" zoomScaleSheetLayoutView="190" workbookViewId="0">
      <selection activeCell="I7" sqref="I7"/>
    </sheetView>
  </sheetViews>
  <sheetFormatPr defaultColWidth="21.5" defaultRowHeight="12.75" x14ac:dyDescent="0.2"/>
  <cols>
    <col min="4" max="4" width="38.5" customWidth="1"/>
    <col min="5" max="6" width="10.83203125" customWidth="1"/>
  </cols>
  <sheetData>
    <row r="1" ht="18.75" customHeight="1" x14ac:dyDescent="0.2"/>
    <row r="2" ht="18.75" customHeight="1" x14ac:dyDescent="0.2"/>
    <row r="3" ht="27.6" customHeight="1" x14ac:dyDescent="0.2"/>
    <row r="4" ht="32.450000000000003" customHeight="1" x14ac:dyDescent="0.2"/>
    <row r="5" ht="33.75" customHeight="1" x14ac:dyDescent="0.2"/>
    <row r="6" ht="53.85" customHeight="1" x14ac:dyDescent="0.2"/>
    <row r="7" ht="18.75" customHeight="1" x14ac:dyDescent="0.2"/>
    <row r="8" ht="18.75" customHeight="1" x14ac:dyDescent="0.2"/>
    <row r="9" ht="18.75" customHeight="1" x14ac:dyDescent="0.2"/>
    <row r="10" ht="18.75" customHeight="1" x14ac:dyDescent="0.2"/>
    <row r="11" ht="18.75" customHeight="1" x14ac:dyDescent="0.2"/>
    <row r="12" ht="18.75" customHeight="1" x14ac:dyDescent="0.2"/>
    <row r="13" ht="18.75" customHeight="1" x14ac:dyDescent="0.2"/>
    <row r="14" ht="18.75" customHeight="1" x14ac:dyDescent="0.2"/>
    <row r="15" ht="18.75" customHeight="1" x14ac:dyDescent="0.2"/>
    <row r="16" ht="18.75" customHeight="1" x14ac:dyDescent="0.2"/>
    <row r="17" ht="18.75" customHeight="1" x14ac:dyDescent="0.2"/>
    <row r="18" ht="18.75" customHeight="1" x14ac:dyDescent="0.2"/>
    <row r="19" ht="18.75" customHeight="1" x14ac:dyDescent="0.2"/>
    <row r="20" ht="18.75" customHeight="1" x14ac:dyDescent="0.2"/>
    <row r="21" ht="18.75" customHeight="1" x14ac:dyDescent="0.2"/>
    <row r="22" ht="18.75" customHeight="1" x14ac:dyDescent="0.2"/>
    <row r="23" ht="18.75" customHeight="1" x14ac:dyDescent="0.2"/>
    <row r="24" ht="18.75" customHeight="1" x14ac:dyDescent="0.2"/>
    <row r="25" ht="18.75" customHeight="1" x14ac:dyDescent="0.2"/>
    <row r="26" ht="18.75" customHeight="1" x14ac:dyDescent="0.2"/>
    <row r="27" ht="51.2" customHeight="1" x14ac:dyDescent="0.2"/>
    <row r="28" ht="18.75" customHeight="1" x14ac:dyDescent="0.2"/>
    <row r="29" ht="8.25" customHeight="1" x14ac:dyDescent="0.2"/>
    <row r="30" ht="18.75" customHeight="1" x14ac:dyDescent="0.2"/>
    <row r="31" ht="18.75" customHeight="1" x14ac:dyDescent="0.2"/>
    <row r="32" ht="18.75" customHeight="1" x14ac:dyDescent="0.2"/>
    <row r="33" ht="18.75" customHeight="1" x14ac:dyDescent="0.2"/>
    <row r="34" ht="18.75" customHeight="1" x14ac:dyDescent="0.2"/>
    <row r="35" ht="18.75" customHeight="1" x14ac:dyDescent="0.2"/>
    <row r="36" ht="18.75" customHeight="1" x14ac:dyDescent="0.2"/>
    <row r="37" ht="24.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row r="105" ht="18.75" customHeight="1" x14ac:dyDescent="0.2"/>
    <row r="106" ht="18.75" customHeight="1" x14ac:dyDescent="0.2"/>
    <row r="107" ht="18.75" customHeight="1" x14ac:dyDescent="0.2"/>
  </sheetData>
  <printOptions horizontalCentered="1" verticalCentered="1"/>
  <pageMargins left="0.2" right="0.2" top="0.25" bottom="0.25" header="0.3" footer="0.3"/>
  <pageSetup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zoomScaleNormal="100" zoomScaleSheetLayoutView="190" workbookViewId="0">
      <selection sqref="A1:B1"/>
    </sheetView>
  </sheetViews>
  <sheetFormatPr defaultColWidth="21.5" defaultRowHeight="11.25" x14ac:dyDescent="0.2"/>
  <cols>
    <col min="1" max="1" width="3.5" style="244" customWidth="1"/>
    <col min="2" max="2" width="120.33203125" style="244" customWidth="1"/>
    <col min="3" max="16384" width="21.5" style="244"/>
  </cols>
  <sheetData>
    <row r="1" spans="1:2" ht="18.75" customHeight="1" x14ac:dyDescent="0.2">
      <c r="A1" s="246" t="s">
        <v>208</v>
      </c>
      <c r="B1" s="246"/>
    </row>
    <row r="2" spans="1:2" ht="7.5" customHeight="1" x14ac:dyDescent="0.2">
      <c r="A2" s="243"/>
      <c r="B2" s="243"/>
    </row>
    <row r="3" spans="1:2" x14ac:dyDescent="0.2">
      <c r="A3" s="247" t="s">
        <v>1</v>
      </c>
      <c r="B3" s="248"/>
    </row>
    <row r="4" spans="1:2" ht="7.5" customHeight="1" x14ac:dyDescent="0.2">
      <c r="A4" s="243"/>
      <c r="B4" s="243"/>
    </row>
    <row r="5" spans="1:2" ht="46.35" customHeight="1" x14ac:dyDescent="0.2">
      <c r="A5" s="242">
        <v>1</v>
      </c>
      <c r="B5" s="241" t="s">
        <v>207</v>
      </c>
    </row>
    <row r="6" spans="1:2" ht="7.5" customHeight="1" x14ac:dyDescent="0.2">
      <c r="A6" s="242"/>
      <c r="B6" s="242"/>
    </row>
    <row r="7" spans="1:2" ht="15.75" customHeight="1" x14ac:dyDescent="0.2">
      <c r="A7" s="242">
        <v>2</v>
      </c>
      <c r="B7" s="241" t="s">
        <v>2</v>
      </c>
    </row>
    <row r="8" spans="1:2" ht="7.5" customHeight="1" x14ac:dyDescent="0.2">
      <c r="A8" s="242"/>
      <c r="B8" s="243"/>
    </row>
    <row r="9" spans="1:2" ht="22.5" x14ac:dyDescent="0.2">
      <c r="A9" s="242">
        <v>3</v>
      </c>
      <c r="B9" s="241" t="s">
        <v>3</v>
      </c>
    </row>
    <row r="10" spans="1:2" ht="7.5" customHeight="1" x14ac:dyDescent="0.2">
      <c r="A10" s="242"/>
      <c r="B10" s="243"/>
    </row>
    <row r="11" spans="1:2" ht="48.75" customHeight="1" x14ac:dyDescent="0.2">
      <c r="A11" s="242">
        <v>4</v>
      </c>
      <c r="B11" s="241" t="s">
        <v>4</v>
      </c>
    </row>
    <row r="12" spans="1:2" ht="7.5" customHeight="1" x14ac:dyDescent="0.2">
      <c r="A12" s="242"/>
      <c r="B12" s="242"/>
    </row>
    <row r="13" spans="1:2" ht="45" customHeight="1" x14ac:dyDescent="0.2">
      <c r="A13" s="242"/>
      <c r="B13" s="241" t="s">
        <v>5</v>
      </c>
    </row>
    <row r="14" spans="1:2" ht="7.5" customHeight="1" x14ac:dyDescent="0.2">
      <c r="A14" s="242"/>
      <c r="B14" s="242"/>
    </row>
    <row r="15" spans="1:2" ht="24.75" customHeight="1" x14ac:dyDescent="0.2">
      <c r="A15" s="242"/>
      <c r="B15" s="241" t="s">
        <v>6</v>
      </c>
    </row>
    <row r="16" spans="1:2" ht="7.5" customHeight="1" x14ac:dyDescent="0.2">
      <c r="A16" s="242"/>
      <c r="B16" s="242"/>
    </row>
    <row r="17" spans="1:2" ht="11.25" customHeight="1" x14ac:dyDescent="0.2">
      <c r="A17" s="242"/>
      <c r="B17" s="241" t="s">
        <v>7</v>
      </c>
    </row>
    <row r="18" spans="1:2" ht="7.5" customHeight="1" x14ac:dyDescent="0.2">
      <c r="A18" s="242"/>
      <c r="B18" s="242"/>
    </row>
    <row r="19" spans="1:2" ht="38.25" customHeight="1" x14ac:dyDescent="0.2">
      <c r="A19" s="242"/>
      <c r="B19" s="241" t="s">
        <v>8</v>
      </c>
    </row>
    <row r="20" spans="1:2" ht="7.5" customHeight="1" x14ac:dyDescent="0.2">
      <c r="A20" s="242"/>
      <c r="B20" s="242"/>
    </row>
    <row r="21" spans="1:2" ht="16.350000000000001" customHeight="1" x14ac:dyDescent="0.2">
      <c r="A21" s="242"/>
      <c r="B21" s="241" t="s">
        <v>9</v>
      </c>
    </row>
    <row r="22" spans="1:2" ht="7.5" customHeight="1" x14ac:dyDescent="0.2">
      <c r="A22" s="242"/>
      <c r="B22" s="242"/>
    </row>
    <row r="23" spans="1:2" ht="37.5" customHeight="1" x14ac:dyDescent="0.2">
      <c r="A23" s="242">
        <v>5</v>
      </c>
      <c r="B23" s="241" t="s">
        <v>10</v>
      </c>
    </row>
    <row r="24" spans="1:2" ht="7.5" customHeight="1" x14ac:dyDescent="0.2">
      <c r="A24" s="242"/>
      <c r="B24" s="242"/>
    </row>
    <row r="25" spans="1:2" ht="22.5" x14ac:dyDescent="0.2">
      <c r="A25" s="242"/>
      <c r="B25" s="241" t="s">
        <v>11</v>
      </c>
    </row>
    <row r="26" spans="1:2" ht="7.5" customHeight="1" x14ac:dyDescent="0.2">
      <c r="A26" s="242"/>
      <c r="B26" s="242"/>
    </row>
    <row r="27" spans="1:2" ht="36.200000000000003" customHeight="1" x14ac:dyDescent="0.2">
      <c r="A27" s="242"/>
      <c r="B27" s="241" t="s">
        <v>12</v>
      </c>
    </row>
    <row r="28" spans="1:2" ht="7.5" customHeight="1" x14ac:dyDescent="0.2">
      <c r="A28" s="242"/>
      <c r="B28" s="243"/>
    </row>
    <row r="29" spans="1:2" ht="105" customHeight="1" x14ac:dyDescent="0.2">
      <c r="A29" s="242">
        <v>6</v>
      </c>
      <c r="B29" s="241" t="s">
        <v>13</v>
      </c>
    </row>
    <row r="30" spans="1:2" ht="7.5" customHeight="1" x14ac:dyDescent="0.2">
      <c r="A30" s="242"/>
      <c r="B30" s="243"/>
    </row>
    <row r="31" spans="1:2" ht="11.25" customHeight="1" x14ac:dyDescent="0.2">
      <c r="A31" s="242">
        <v>7</v>
      </c>
      <c r="B31" s="241" t="s">
        <v>14</v>
      </c>
    </row>
    <row r="32" spans="1:2" ht="7.5" customHeight="1" x14ac:dyDescent="0.2">
      <c r="A32" s="242"/>
      <c r="B32" s="242"/>
    </row>
    <row r="33" spans="1:2" ht="11.25" customHeight="1" x14ac:dyDescent="0.2">
      <c r="A33" s="242">
        <v>8</v>
      </c>
      <c r="B33" s="241" t="s">
        <v>15</v>
      </c>
    </row>
    <row r="34" spans="1:2" ht="7.5" customHeight="1" x14ac:dyDescent="0.2">
      <c r="A34" s="242"/>
      <c r="B34" s="243"/>
    </row>
    <row r="35" spans="1:2" ht="46.35" customHeight="1" x14ac:dyDescent="0.2">
      <c r="A35" s="242">
        <v>9</v>
      </c>
      <c r="B35" s="241" t="s">
        <v>16</v>
      </c>
    </row>
    <row r="36" spans="1:2" ht="7.5" customHeight="1" x14ac:dyDescent="0.2">
      <c r="A36" s="242"/>
      <c r="B36" s="242"/>
    </row>
    <row r="37" spans="1:2" ht="22.5" x14ac:dyDescent="0.2">
      <c r="A37" s="242">
        <v>10</v>
      </c>
      <c r="B37" s="241" t="s">
        <v>17</v>
      </c>
    </row>
    <row r="38" spans="1:2" ht="7.5" customHeight="1" x14ac:dyDescent="0.2">
      <c r="A38" s="242"/>
      <c r="B38" s="242"/>
    </row>
    <row r="39" spans="1:2" x14ac:dyDescent="0.2">
      <c r="A39" s="242">
        <v>11</v>
      </c>
      <c r="B39" s="241" t="s">
        <v>18</v>
      </c>
    </row>
  </sheetData>
  <mergeCells count="2">
    <mergeCell ref="A1:B1"/>
    <mergeCell ref="A3:B3"/>
  </mergeCells>
  <printOptions horizontalCentered="1"/>
  <pageMargins left="0.2" right="0.2" top="0.5" bottom="0.5" header="0.3" footer="0.3"/>
  <pageSetup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2"/>
  <sheetViews>
    <sheetView zoomScaleNormal="100" zoomScaleSheetLayoutView="130" workbookViewId="0">
      <selection sqref="A1:R1"/>
    </sheetView>
  </sheetViews>
  <sheetFormatPr defaultColWidth="21.5" defaultRowHeight="15" customHeight="1" x14ac:dyDescent="0.2"/>
  <cols>
    <col min="1" max="1" width="36.33203125" customWidth="1"/>
    <col min="2" max="2" width="9.1640625" customWidth="1"/>
    <col min="3" max="3" width="0.6640625" customWidth="1"/>
    <col min="4" max="4" width="9.1640625" customWidth="1"/>
    <col min="5" max="5" width="0.6640625" customWidth="1"/>
    <col min="6" max="6" width="9.1640625" customWidth="1"/>
    <col min="7" max="7" width="0.6640625" customWidth="1"/>
    <col min="8" max="8" width="9.1640625" customWidth="1"/>
    <col min="9" max="9" width="0.6640625" customWidth="1"/>
    <col min="10" max="10" width="9.1640625" customWidth="1"/>
    <col min="11" max="11" width="0.6640625" customWidth="1"/>
    <col min="12" max="12" width="9.1640625" customWidth="1"/>
    <col min="13" max="13" width="0.6640625" customWidth="1"/>
    <col min="14" max="14" width="9.1640625" customWidth="1"/>
    <col min="15" max="15" width="0.6640625" customWidth="1"/>
    <col min="16" max="16" width="9.1640625" customWidth="1"/>
    <col min="17" max="17" width="0.6640625" customWidth="1"/>
    <col min="18" max="18" width="9.1640625" customWidth="1"/>
  </cols>
  <sheetData>
    <row r="1" spans="1:18" ht="15" customHeight="1" x14ac:dyDescent="0.2">
      <c r="A1" s="256" t="s">
        <v>19</v>
      </c>
      <c r="B1" s="257"/>
      <c r="C1" s="257"/>
      <c r="D1" s="257"/>
      <c r="E1" s="257"/>
      <c r="F1" s="257"/>
      <c r="G1" s="257"/>
      <c r="H1" s="257"/>
      <c r="I1" s="257"/>
      <c r="J1" s="257"/>
      <c r="K1" s="258"/>
      <c r="L1" s="258"/>
      <c r="M1" s="257"/>
      <c r="N1" s="257"/>
      <c r="O1" s="257"/>
      <c r="P1" s="257"/>
      <c r="Q1" s="257"/>
      <c r="R1" s="257"/>
    </row>
    <row r="2" spans="1:18" ht="15" customHeight="1" x14ac:dyDescent="0.2">
      <c r="A2" s="2"/>
      <c r="B2" s="2"/>
      <c r="C2" s="2"/>
      <c r="D2" s="2"/>
      <c r="E2" s="2"/>
      <c r="F2" s="2"/>
      <c r="G2" s="2"/>
      <c r="H2" s="2"/>
      <c r="I2" s="2"/>
      <c r="J2" s="2"/>
      <c r="K2" s="2"/>
      <c r="L2" s="2"/>
      <c r="M2" s="2"/>
      <c r="N2" s="2"/>
      <c r="O2" s="2"/>
      <c r="P2" s="2"/>
      <c r="Q2" s="2"/>
      <c r="R2" s="2"/>
    </row>
    <row r="3" spans="1:18" ht="24" customHeight="1" x14ac:dyDescent="0.2">
      <c r="A3" s="2"/>
      <c r="B3" s="253" t="s">
        <v>20</v>
      </c>
      <c r="C3" s="259"/>
      <c r="D3" s="259"/>
      <c r="E3" s="259"/>
      <c r="F3" s="259"/>
      <c r="G3" s="259"/>
      <c r="H3" s="259"/>
      <c r="I3" s="259"/>
      <c r="J3" s="259"/>
      <c r="K3" s="253" t="s">
        <v>21</v>
      </c>
      <c r="L3" s="253" t="s">
        <v>21</v>
      </c>
      <c r="M3" s="259"/>
      <c r="N3" s="259"/>
      <c r="O3" s="3" t="s">
        <v>21</v>
      </c>
      <c r="P3" s="255" t="s">
        <v>22</v>
      </c>
      <c r="Q3" s="259"/>
      <c r="R3" s="259"/>
    </row>
    <row r="4" spans="1:18" ht="15" customHeight="1" x14ac:dyDescent="0.2">
      <c r="A4" s="5" t="s">
        <v>23</v>
      </c>
      <c r="B4" s="6" t="s">
        <v>24</v>
      </c>
      <c r="C4" s="7" t="s">
        <v>21</v>
      </c>
      <c r="D4" s="6" t="s">
        <v>25</v>
      </c>
      <c r="E4" s="7" t="s">
        <v>21</v>
      </c>
      <c r="F4" s="6" t="s">
        <v>26</v>
      </c>
      <c r="G4" s="7" t="s">
        <v>21</v>
      </c>
      <c r="H4" s="6" t="s">
        <v>27</v>
      </c>
      <c r="I4" s="7" t="s">
        <v>21</v>
      </c>
      <c r="J4" s="6" t="s">
        <v>28</v>
      </c>
      <c r="K4" s="7" t="s">
        <v>21</v>
      </c>
      <c r="L4" s="6" t="s">
        <v>29</v>
      </c>
      <c r="M4" s="7" t="s">
        <v>21</v>
      </c>
      <c r="N4" s="6" t="s">
        <v>30</v>
      </c>
      <c r="O4" s="7" t="s">
        <v>21</v>
      </c>
      <c r="P4" s="8">
        <v>41912</v>
      </c>
      <c r="Q4" s="9"/>
      <c r="R4" s="10">
        <v>42369</v>
      </c>
    </row>
    <row r="5" spans="1:18" ht="15" customHeight="1" x14ac:dyDescent="0.2">
      <c r="A5" s="11" t="s">
        <v>31</v>
      </c>
      <c r="B5" s="12"/>
      <c r="C5" s="12"/>
      <c r="D5" s="13"/>
      <c r="E5" s="12"/>
      <c r="F5" s="12"/>
      <c r="G5" s="12"/>
      <c r="H5" s="12"/>
      <c r="I5" s="12"/>
      <c r="J5" s="12"/>
      <c r="K5" s="12"/>
      <c r="L5" s="12"/>
      <c r="M5" s="12"/>
      <c r="N5" s="12"/>
      <c r="O5" s="12"/>
      <c r="P5" s="12"/>
      <c r="Q5" s="12"/>
      <c r="R5" s="12"/>
    </row>
    <row r="6" spans="1:18" ht="15" customHeight="1" x14ac:dyDescent="0.2">
      <c r="A6" s="14" t="s">
        <v>32</v>
      </c>
      <c r="B6" s="116">
        <v>23054</v>
      </c>
      <c r="C6" s="116"/>
      <c r="D6" s="116">
        <v>23633</v>
      </c>
      <c r="E6" s="116"/>
      <c r="F6" s="116">
        <v>24807</v>
      </c>
      <c r="G6" s="116"/>
      <c r="H6" s="116">
        <v>25844</v>
      </c>
      <c r="I6" s="116"/>
      <c r="J6" s="116">
        <v>26835</v>
      </c>
      <c r="K6" s="116"/>
      <c r="L6" s="116">
        <v>27595</v>
      </c>
      <c r="M6" s="116"/>
      <c r="N6" s="116">
        <v>28438</v>
      </c>
      <c r="O6" s="116"/>
      <c r="P6" s="116">
        <v>24807</v>
      </c>
      <c r="Q6" s="116"/>
      <c r="R6" s="116">
        <v>28438</v>
      </c>
    </row>
    <row r="7" spans="1:18" ht="15" customHeight="1" x14ac:dyDescent="0.2">
      <c r="A7" s="15" t="s">
        <v>33</v>
      </c>
      <c r="B7" s="125">
        <v>568</v>
      </c>
      <c r="C7" s="117"/>
      <c r="D7" s="125">
        <v>897</v>
      </c>
      <c r="E7" s="117"/>
      <c r="F7" s="125">
        <v>1102</v>
      </c>
      <c r="G7" s="117"/>
      <c r="H7" s="125">
        <v>1341</v>
      </c>
      <c r="I7" s="117"/>
      <c r="J7" s="125">
        <v>1475</v>
      </c>
      <c r="K7" s="117"/>
      <c r="L7" s="125">
        <v>1723</v>
      </c>
      <c r="M7" s="117"/>
      <c r="N7" s="125">
        <v>1965</v>
      </c>
      <c r="O7" s="117"/>
      <c r="P7" s="125">
        <v>1102</v>
      </c>
      <c r="Q7" s="117"/>
      <c r="R7" s="125">
        <v>1965</v>
      </c>
    </row>
    <row r="8" spans="1:18" ht="15" customHeight="1" x14ac:dyDescent="0.2">
      <c r="A8" s="16" t="s">
        <v>34</v>
      </c>
      <c r="B8" s="124">
        <v>23622</v>
      </c>
      <c r="C8" s="116"/>
      <c r="D8" s="124">
        <v>24530</v>
      </c>
      <c r="E8" s="116"/>
      <c r="F8" s="124">
        <v>25909</v>
      </c>
      <c r="G8" s="116"/>
      <c r="H8" s="124">
        <v>27185</v>
      </c>
      <c r="I8" s="116"/>
      <c r="J8" s="116">
        <v>28310</v>
      </c>
      <c r="K8" s="116"/>
      <c r="L8" s="116">
        <v>29318</v>
      </c>
      <c r="M8" s="116"/>
      <c r="N8" s="124">
        <v>30403</v>
      </c>
      <c r="O8" s="116"/>
      <c r="P8" s="124">
        <v>25909</v>
      </c>
      <c r="Q8" s="116"/>
      <c r="R8" s="124">
        <v>30403</v>
      </c>
    </row>
    <row r="9" spans="1:18" ht="15" customHeight="1" x14ac:dyDescent="0.2">
      <c r="A9" s="15" t="s">
        <v>35</v>
      </c>
      <c r="B9" s="126">
        <v>15537</v>
      </c>
      <c r="C9" s="118"/>
      <c r="D9" s="126">
        <v>15639</v>
      </c>
      <c r="E9" s="118"/>
      <c r="F9" s="126">
        <v>16050</v>
      </c>
      <c r="G9" s="118"/>
      <c r="H9" s="126">
        <v>16316</v>
      </c>
      <c r="I9" s="118"/>
      <c r="J9" s="126">
        <v>16389</v>
      </c>
      <c r="K9" s="117"/>
      <c r="L9" s="126">
        <v>16567</v>
      </c>
      <c r="M9" s="117"/>
      <c r="N9" s="126">
        <v>17162</v>
      </c>
      <c r="O9" s="118"/>
      <c r="P9" s="126">
        <v>16050</v>
      </c>
      <c r="Q9" s="118"/>
      <c r="R9" s="126">
        <v>17162</v>
      </c>
    </row>
    <row r="10" spans="1:18" ht="15" customHeight="1" x14ac:dyDescent="0.2">
      <c r="A10" s="16" t="s">
        <v>36</v>
      </c>
      <c r="B10" s="124">
        <v>39159</v>
      </c>
      <c r="C10" s="116"/>
      <c r="D10" s="124">
        <v>40169</v>
      </c>
      <c r="E10" s="116"/>
      <c r="F10" s="124">
        <v>41959</v>
      </c>
      <c r="G10" s="116"/>
      <c r="H10" s="124">
        <v>43501</v>
      </c>
      <c r="I10" s="116"/>
      <c r="J10" s="124">
        <v>44699</v>
      </c>
      <c r="K10" s="116"/>
      <c r="L10" s="124">
        <v>45885</v>
      </c>
      <c r="M10" s="116"/>
      <c r="N10" s="124">
        <v>47565</v>
      </c>
      <c r="O10" s="116"/>
      <c r="P10" s="124">
        <v>41959</v>
      </c>
      <c r="Q10" s="116"/>
      <c r="R10" s="124">
        <v>47565</v>
      </c>
    </row>
    <row r="11" spans="1:18" ht="15" customHeight="1" x14ac:dyDescent="0.2">
      <c r="A11" s="129" t="s">
        <v>204</v>
      </c>
      <c r="B11" s="126">
        <v>9916</v>
      </c>
      <c r="C11" s="118"/>
      <c r="D11" s="126">
        <v>10376</v>
      </c>
      <c r="E11" s="118"/>
      <c r="F11" s="126">
        <v>10931</v>
      </c>
      <c r="G11" s="118"/>
      <c r="H11" s="126">
        <v>11517</v>
      </c>
      <c r="I11" s="118"/>
      <c r="J11" s="126">
        <v>12137</v>
      </c>
      <c r="K11" s="117"/>
      <c r="L11" s="126">
        <v>13023</v>
      </c>
      <c r="M11" s="117"/>
      <c r="N11" s="126">
        <v>13655</v>
      </c>
      <c r="O11" s="118"/>
      <c r="P11" s="126">
        <v>10931</v>
      </c>
      <c r="Q11" s="118"/>
      <c r="R11" s="126">
        <v>13655</v>
      </c>
    </row>
    <row r="12" spans="1:18" ht="15" customHeight="1" thickBot="1" x14ac:dyDescent="0.25">
      <c r="A12" s="16" t="s">
        <v>37</v>
      </c>
      <c r="B12" s="127">
        <v>49075</v>
      </c>
      <c r="C12" s="116"/>
      <c r="D12" s="127">
        <v>50545</v>
      </c>
      <c r="E12" s="120"/>
      <c r="F12" s="127">
        <v>52890</v>
      </c>
      <c r="G12" s="120"/>
      <c r="H12" s="127">
        <v>55018</v>
      </c>
      <c r="I12" s="120"/>
      <c r="J12" s="127">
        <v>56836</v>
      </c>
      <c r="K12" s="116"/>
      <c r="L12" s="127">
        <v>58908</v>
      </c>
      <c r="M12" s="116"/>
      <c r="N12" s="127">
        <v>61220</v>
      </c>
      <c r="O12" s="120"/>
      <c r="P12" s="127">
        <v>52890</v>
      </c>
      <c r="Q12" s="120"/>
      <c r="R12" s="127">
        <v>61220</v>
      </c>
    </row>
    <row r="13" spans="1:18" ht="15" customHeight="1" x14ac:dyDescent="0.2">
      <c r="A13" s="17"/>
      <c r="B13" s="18"/>
      <c r="C13" s="18"/>
      <c r="D13" s="19"/>
      <c r="E13" s="18"/>
      <c r="F13" s="18"/>
      <c r="G13" s="18"/>
      <c r="H13" s="18"/>
      <c r="I13" s="18"/>
      <c r="J13" s="18"/>
      <c r="K13" s="18"/>
      <c r="L13" s="18"/>
      <c r="M13" s="18"/>
      <c r="N13" s="18"/>
      <c r="O13" s="18"/>
      <c r="P13" s="18"/>
      <c r="Q13" s="18"/>
      <c r="R13" s="18"/>
    </row>
    <row r="14" spans="1:18" ht="24" customHeight="1" x14ac:dyDescent="0.2">
      <c r="A14" s="1"/>
      <c r="B14" s="253" t="s">
        <v>20</v>
      </c>
      <c r="C14" s="260"/>
      <c r="D14" s="260"/>
      <c r="E14" s="260"/>
      <c r="F14" s="260"/>
      <c r="G14" s="260"/>
      <c r="H14" s="260"/>
      <c r="I14" s="260"/>
      <c r="J14" s="260"/>
      <c r="K14" s="253" t="s">
        <v>21</v>
      </c>
      <c r="L14" s="253" t="s">
        <v>21</v>
      </c>
      <c r="M14" s="260"/>
      <c r="N14" s="260"/>
      <c r="O14" s="3" t="s">
        <v>21</v>
      </c>
      <c r="P14" s="255" t="s">
        <v>22</v>
      </c>
      <c r="Q14" s="260"/>
      <c r="R14" s="260"/>
    </row>
    <row r="15" spans="1:18" ht="15" customHeight="1" x14ac:dyDescent="0.2">
      <c r="A15" s="5" t="s">
        <v>23</v>
      </c>
      <c r="B15" s="6" t="s">
        <v>24</v>
      </c>
      <c r="C15" s="7" t="s">
        <v>21</v>
      </c>
      <c r="D15" s="6" t="s">
        <v>25</v>
      </c>
      <c r="E15" s="7" t="s">
        <v>21</v>
      </c>
      <c r="F15" s="6" t="s">
        <v>26</v>
      </c>
      <c r="G15" s="7" t="s">
        <v>21</v>
      </c>
      <c r="H15" s="6" t="s">
        <v>27</v>
      </c>
      <c r="I15" s="7" t="s">
        <v>21</v>
      </c>
      <c r="J15" s="6" t="s">
        <v>28</v>
      </c>
      <c r="K15" s="7" t="s">
        <v>21</v>
      </c>
      <c r="L15" s="6" t="s">
        <v>29</v>
      </c>
      <c r="M15" s="7" t="s">
        <v>21</v>
      </c>
      <c r="N15" s="6" t="s">
        <v>30</v>
      </c>
      <c r="O15" s="7" t="s">
        <v>21</v>
      </c>
      <c r="P15" s="8">
        <v>41912</v>
      </c>
      <c r="Q15" s="9"/>
      <c r="R15" s="10">
        <v>42369</v>
      </c>
    </row>
    <row r="16" spans="1:18" ht="15" customHeight="1" x14ac:dyDescent="0.2">
      <c r="A16" s="130" t="s">
        <v>205</v>
      </c>
      <c r="B16" s="21"/>
      <c r="C16" s="21"/>
      <c r="D16" s="21"/>
      <c r="E16" s="21"/>
      <c r="F16" s="21"/>
      <c r="G16" s="21"/>
      <c r="H16" s="21"/>
      <c r="I16" s="21"/>
      <c r="J16" s="21"/>
      <c r="K16" s="21"/>
      <c r="L16" s="21"/>
      <c r="M16" s="21"/>
      <c r="N16" s="21"/>
      <c r="O16" s="21"/>
      <c r="P16" s="21"/>
      <c r="Q16" s="21"/>
      <c r="R16" s="21"/>
    </row>
    <row r="17" spans="1:18" ht="15" customHeight="1" x14ac:dyDescent="0.2">
      <c r="A17" s="14" t="s">
        <v>32</v>
      </c>
      <c r="B17" s="116">
        <v>1256</v>
      </c>
      <c r="C17" s="116"/>
      <c r="D17" s="116">
        <v>579</v>
      </c>
      <c r="E17" s="116"/>
      <c r="F17" s="116">
        <v>1175</v>
      </c>
      <c r="G17" s="116"/>
      <c r="H17" s="116">
        <v>1037</v>
      </c>
      <c r="I17" s="116"/>
      <c r="J17" s="116">
        <v>991</v>
      </c>
      <c r="K17" s="116"/>
      <c r="L17" s="116">
        <v>760</v>
      </c>
      <c r="M17" s="116"/>
      <c r="N17" s="116">
        <v>843</v>
      </c>
      <c r="O17" s="116"/>
      <c r="P17" s="116">
        <v>3010</v>
      </c>
      <c r="Q17" s="116"/>
      <c r="R17" s="116">
        <v>2594</v>
      </c>
    </row>
    <row r="18" spans="1:18" ht="15" customHeight="1" x14ac:dyDescent="0.2">
      <c r="A18" s="22" t="s">
        <v>33</v>
      </c>
      <c r="B18" s="125">
        <v>67</v>
      </c>
      <c r="C18" s="117"/>
      <c r="D18" s="125">
        <v>329</v>
      </c>
      <c r="E18" s="117"/>
      <c r="F18" s="125">
        <v>204</v>
      </c>
      <c r="G18" s="117"/>
      <c r="H18" s="125">
        <v>239</v>
      </c>
      <c r="I18" s="117"/>
      <c r="J18" s="125">
        <v>134</v>
      </c>
      <c r="K18" s="117"/>
      <c r="L18" s="125">
        <v>248</v>
      </c>
      <c r="M18" s="117"/>
      <c r="N18" s="125">
        <v>242</v>
      </c>
      <c r="O18" s="117"/>
      <c r="P18" s="125">
        <v>600</v>
      </c>
      <c r="Q18" s="117"/>
      <c r="R18" s="125">
        <v>624</v>
      </c>
    </row>
    <row r="19" spans="1:18" ht="15" customHeight="1" x14ac:dyDescent="0.2">
      <c r="A19" s="16" t="s">
        <v>34</v>
      </c>
      <c r="B19" s="124">
        <v>1323</v>
      </c>
      <c r="C19" s="116"/>
      <c r="D19" s="124">
        <v>908</v>
      </c>
      <c r="E19" s="116"/>
      <c r="F19" s="124">
        <v>1379</v>
      </c>
      <c r="G19" s="116"/>
      <c r="H19" s="124">
        <v>1276</v>
      </c>
      <c r="I19" s="116"/>
      <c r="J19" s="116">
        <v>1125</v>
      </c>
      <c r="K19" s="116"/>
      <c r="L19" s="116">
        <v>1008</v>
      </c>
      <c r="M19" s="116"/>
      <c r="N19" s="124">
        <v>1085</v>
      </c>
      <c r="O19" s="116"/>
      <c r="P19" s="124">
        <v>3610</v>
      </c>
      <c r="Q19" s="116"/>
      <c r="R19" s="124">
        <v>3218</v>
      </c>
    </row>
    <row r="20" spans="1:18" ht="15" customHeight="1" x14ac:dyDescent="0.2">
      <c r="A20" s="22" t="s">
        <v>35</v>
      </c>
      <c r="B20" s="126">
        <v>465</v>
      </c>
      <c r="C20" s="118"/>
      <c r="D20" s="126">
        <v>102</v>
      </c>
      <c r="E20" s="118"/>
      <c r="F20" s="126">
        <v>411</v>
      </c>
      <c r="G20" s="118"/>
      <c r="H20" s="126">
        <v>266</v>
      </c>
      <c r="I20" s="118"/>
      <c r="J20" s="126">
        <v>73</v>
      </c>
      <c r="K20" s="117"/>
      <c r="L20" s="126">
        <v>178</v>
      </c>
      <c r="M20" s="117"/>
      <c r="N20" s="126">
        <v>595</v>
      </c>
      <c r="O20" s="118"/>
      <c r="P20" s="126">
        <v>978</v>
      </c>
      <c r="Q20" s="118"/>
      <c r="R20" s="126">
        <v>846</v>
      </c>
    </row>
    <row r="21" spans="1:18" ht="15" customHeight="1" x14ac:dyDescent="0.2">
      <c r="A21" s="16" t="s">
        <v>36</v>
      </c>
      <c r="B21" s="124">
        <v>1788</v>
      </c>
      <c r="C21" s="116"/>
      <c r="D21" s="124">
        <v>1010</v>
      </c>
      <c r="E21" s="116"/>
      <c r="F21" s="124">
        <v>1790</v>
      </c>
      <c r="G21" s="116"/>
      <c r="H21" s="124">
        <v>1542</v>
      </c>
      <c r="I21" s="116"/>
      <c r="J21" s="124">
        <v>1198</v>
      </c>
      <c r="K21" s="116"/>
      <c r="L21" s="124">
        <v>1186</v>
      </c>
      <c r="M21" s="116"/>
      <c r="N21" s="124">
        <v>1680</v>
      </c>
      <c r="O21" s="116"/>
      <c r="P21" s="124">
        <v>4588</v>
      </c>
      <c r="Q21" s="116"/>
      <c r="R21" s="124">
        <v>4064</v>
      </c>
    </row>
    <row r="22" spans="1:18" ht="15" customHeight="1" x14ac:dyDescent="0.2">
      <c r="A22" s="22" t="s">
        <v>204</v>
      </c>
      <c r="B22" s="126">
        <v>603</v>
      </c>
      <c r="C22" s="118"/>
      <c r="D22" s="126">
        <v>460</v>
      </c>
      <c r="E22" s="118"/>
      <c r="F22" s="126">
        <v>555</v>
      </c>
      <c r="G22" s="118"/>
      <c r="H22" s="126">
        <v>586</v>
      </c>
      <c r="I22" s="118"/>
      <c r="J22" s="126">
        <v>620</v>
      </c>
      <c r="K22" s="117"/>
      <c r="L22" s="126">
        <v>886</v>
      </c>
      <c r="M22" s="117"/>
      <c r="N22" s="126">
        <v>632</v>
      </c>
      <c r="O22" s="118"/>
      <c r="P22" s="126">
        <v>1618</v>
      </c>
      <c r="Q22" s="118"/>
      <c r="R22" s="126">
        <v>2138</v>
      </c>
    </row>
    <row r="23" spans="1:18" ht="15" customHeight="1" thickBot="1" x14ac:dyDescent="0.25">
      <c r="A23" s="16" t="s">
        <v>38</v>
      </c>
      <c r="B23" s="127">
        <v>2391</v>
      </c>
      <c r="C23" s="116"/>
      <c r="D23" s="127">
        <v>1470</v>
      </c>
      <c r="E23" s="120"/>
      <c r="F23" s="127">
        <v>2345</v>
      </c>
      <c r="G23" s="120"/>
      <c r="H23" s="127">
        <v>2128</v>
      </c>
      <c r="I23" s="120"/>
      <c r="J23" s="127">
        <v>1818</v>
      </c>
      <c r="K23" s="116"/>
      <c r="L23" s="127">
        <v>2072</v>
      </c>
      <c r="M23" s="116"/>
      <c r="N23" s="127">
        <v>2312</v>
      </c>
      <c r="O23" s="120"/>
      <c r="P23" s="127">
        <v>6206</v>
      </c>
      <c r="Q23" s="120"/>
      <c r="R23" s="127">
        <v>6202</v>
      </c>
    </row>
    <row r="24" spans="1:18" ht="15" customHeight="1" x14ac:dyDescent="0.2">
      <c r="A24" s="249" t="s">
        <v>39</v>
      </c>
      <c r="B24" s="250"/>
      <c r="C24" s="250"/>
      <c r="D24" s="250"/>
      <c r="E24" s="250"/>
      <c r="F24" s="250"/>
      <c r="G24" s="250"/>
      <c r="H24" s="250"/>
      <c r="I24" s="251"/>
      <c r="J24" s="251"/>
      <c r="K24" s="252"/>
      <c r="L24" s="252"/>
      <c r="M24" s="250"/>
      <c r="N24" s="250"/>
      <c r="O24" s="251"/>
      <c r="P24" s="251"/>
      <c r="Q24" s="251"/>
      <c r="R24" s="251"/>
    </row>
    <row r="25" spans="1:18" ht="15" customHeight="1" x14ac:dyDescent="0.2">
      <c r="A25" s="23"/>
      <c r="B25" s="23"/>
      <c r="C25" s="23"/>
      <c r="D25" s="23"/>
      <c r="E25" s="23"/>
      <c r="F25" s="23"/>
      <c r="G25" s="23"/>
      <c r="H25" s="23"/>
      <c r="I25" s="23"/>
      <c r="J25" s="23"/>
      <c r="K25" s="23"/>
      <c r="L25" s="23"/>
      <c r="M25" s="23"/>
      <c r="N25" s="23"/>
      <c r="O25" s="23"/>
      <c r="P25" s="23"/>
      <c r="Q25" s="23"/>
      <c r="R25" s="23"/>
    </row>
    <row r="26" spans="1:18" ht="24" customHeight="1" x14ac:dyDescent="0.2">
      <c r="A26" s="2"/>
      <c r="B26" s="253" t="s">
        <v>20</v>
      </c>
      <c r="C26" s="254" t="s">
        <v>21</v>
      </c>
      <c r="D26" s="255" t="s">
        <v>21</v>
      </c>
      <c r="E26" s="254" t="s">
        <v>21</v>
      </c>
      <c r="F26" s="255" t="s">
        <v>21</v>
      </c>
      <c r="G26" s="254" t="s">
        <v>21</v>
      </c>
      <c r="H26" s="255" t="s">
        <v>21</v>
      </c>
      <c r="I26" s="254" t="s">
        <v>21</v>
      </c>
      <c r="J26" s="254" t="s">
        <v>21</v>
      </c>
      <c r="K26" s="253" t="s">
        <v>21</v>
      </c>
      <c r="L26" s="253" t="s">
        <v>21</v>
      </c>
      <c r="M26" s="254" t="s">
        <v>21</v>
      </c>
      <c r="N26" s="255" t="s">
        <v>21</v>
      </c>
      <c r="O26" s="3" t="s">
        <v>21</v>
      </c>
      <c r="P26" s="255" t="s">
        <v>22</v>
      </c>
      <c r="Q26" s="254" t="s">
        <v>21</v>
      </c>
      <c r="R26" s="254" t="s">
        <v>21</v>
      </c>
    </row>
    <row r="27" spans="1:18" ht="15" customHeight="1" x14ac:dyDescent="0.2">
      <c r="A27" s="2"/>
      <c r="B27" s="6" t="s">
        <v>24</v>
      </c>
      <c r="C27" s="7" t="s">
        <v>21</v>
      </c>
      <c r="D27" s="6" t="s">
        <v>25</v>
      </c>
      <c r="E27" s="7" t="s">
        <v>21</v>
      </c>
      <c r="F27" s="6" t="s">
        <v>26</v>
      </c>
      <c r="G27" s="7" t="s">
        <v>21</v>
      </c>
      <c r="H27" s="6" t="s">
        <v>27</v>
      </c>
      <c r="I27" s="7" t="s">
        <v>21</v>
      </c>
      <c r="J27" s="6" t="s">
        <v>28</v>
      </c>
      <c r="K27" s="7" t="s">
        <v>21</v>
      </c>
      <c r="L27" s="6" t="s">
        <v>29</v>
      </c>
      <c r="M27" s="7" t="s">
        <v>21</v>
      </c>
      <c r="N27" s="6" t="s">
        <v>30</v>
      </c>
      <c r="O27" s="7" t="s">
        <v>21</v>
      </c>
      <c r="P27" s="8">
        <v>41912</v>
      </c>
      <c r="Q27" s="9"/>
      <c r="R27" s="10">
        <v>42369</v>
      </c>
    </row>
    <row r="28" spans="1:18" ht="15" customHeight="1" x14ac:dyDescent="0.2">
      <c r="A28" s="22" t="s">
        <v>40</v>
      </c>
      <c r="B28" s="25">
        <v>1.47E-2</v>
      </c>
      <c r="C28" s="26"/>
      <c r="D28" s="27">
        <v>1.4800000000000001E-2</v>
      </c>
      <c r="E28" s="26"/>
      <c r="F28" s="27">
        <v>1.6400000000000001E-2</v>
      </c>
      <c r="G28" s="26"/>
      <c r="H28" s="27">
        <v>1.7299999999999999E-2</v>
      </c>
      <c r="I28" s="26"/>
      <c r="J28" s="27">
        <v>1.2999999999999999E-2</v>
      </c>
      <c r="K28" s="26"/>
      <c r="L28" s="27">
        <v>1.32E-2</v>
      </c>
      <c r="M28" s="26"/>
      <c r="N28" s="27">
        <v>1.46E-2</v>
      </c>
      <c r="O28" s="26"/>
      <c r="P28" s="27">
        <v>1.5299999999999999E-2</v>
      </c>
      <c r="Q28" s="26"/>
      <c r="R28" s="27">
        <v>1.3599999999999999E-2</v>
      </c>
    </row>
    <row r="29" spans="1:18" ht="15" customHeight="1" x14ac:dyDescent="0.2">
      <c r="A29" s="14" t="s">
        <v>41</v>
      </c>
      <c r="B29" s="28">
        <v>4.3400000000000001E-2</v>
      </c>
      <c r="C29" s="29"/>
      <c r="D29" s="28">
        <v>4.4999999999999998E-2</v>
      </c>
      <c r="E29" s="29"/>
      <c r="F29" s="28">
        <v>4.7800000000000002E-2</v>
      </c>
      <c r="G29" s="29"/>
      <c r="H29" s="28">
        <v>5.3900000000000003E-2</v>
      </c>
      <c r="I29" s="29"/>
      <c r="J29" s="28">
        <v>4.6199999999999998E-2</v>
      </c>
      <c r="K29" s="29"/>
      <c r="L29" s="28">
        <v>4.9299999999999997E-2</v>
      </c>
      <c r="M29" s="29"/>
      <c r="N29" s="28">
        <v>4.0899999999999999E-2</v>
      </c>
      <c r="O29" s="29"/>
      <c r="P29" s="28">
        <v>4.5400000000000003E-2</v>
      </c>
      <c r="Q29" s="29"/>
      <c r="R29" s="28">
        <v>4.5400000000000003E-2</v>
      </c>
    </row>
    <row r="30" spans="1:18" ht="15" customHeight="1" x14ac:dyDescent="0.2">
      <c r="A30" s="1"/>
      <c r="B30" s="30"/>
      <c r="C30" s="30"/>
      <c r="D30" s="30"/>
      <c r="E30" s="30"/>
      <c r="F30" s="30"/>
      <c r="G30" s="31"/>
      <c r="H30" s="30"/>
      <c r="I30" s="31"/>
      <c r="J30" s="31"/>
      <c r="K30" s="31"/>
      <c r="L30" s="31"/>
      <c r="M30" s="31"/>
      <c r="N30" s="30"/>
      <c r="O30" s="31"/>
      <c r="P30" s="31"/>
      <c r="Q30" s="31"/>
      <c r="R30" s="31"/>
    </row>
    <row r="31" spans="1:18" ht="24" customHeight="1" x14ac:dyDescent="0.2">
      <c r="A31" s="2"/>
      <c r="B31" s="253" t="s">
        <v>20</v>
      </c>
      <c r="C31" s="254" t="s">
        <v>21</v>
      </c>
      <c r="D31" s="255" t="s">
        <v>25</v>
      </c>
      <c r="E31" s="254" t="s">
        <v>21</v>
      </c>
      <c r="F31" s="255" t="s">
        <v>26</v>
      </c>
      <c r="G31" s="254" t="s">
        <v>21</v>
      </c>
      <c r="H31" s="255" t="s">
        <v>27</v>
      </c>
      <c r="I31" s="254" t="s">
        <v>21</v>
      </c>
      <c r="J31" s="254" t="s">
        <v>21</v>
      </c>
      <c r="K31" s="253" t="s">
        <v>21</v>
      </c>
      <c r="L31" s="253" t="s">
        <v>21</v>
      </c>
      <c r="M31" s="254" t="s">
        <v>21</v>
      </c>
      <c r="N31" s="255" t="s">
        <v>28</v>
      </c>
      <c r="O31" s="3" t="s">
        <v>21</v>
      </c>
      <c r="P31" s="255" t="s">
        <v>22</v>
      </c>
      <c r="Q31" s="254" t="s">
        <v>21</v>
      </c>
      <c r="R31" s="254" t="s">
        <v>21</v>
      </c>
    </row>
    <row r="32" spans="1:18" ht="15" customHeight="1" x14ac:dyDescent="0.2">
      <c r="A32" s="32"/>
      <c r="B32" s="6" t="s">
        <v>24</v>
      </c>
      <c r="C32" s="7" t="s">
        <v>21</v>
      </c>
      <c r="D32" s="6" t="s">
        <v>25</v>
      </c>
      <c r="E32" s="7" t="s">
        <v>21</v>
      </c>
      <c r="F32" s="6" t="s">
        <v>26</v>
      </c>
      <c r="G32" s="7" t="s">
        <v>21</v>
      </c>
      <c r="H32" s="6" t="s">
        <v>27</v>
      </c>
      <c r="I32" s="7" t="s">
        <v>21</v>
      </c>
      <c r="J32" s="6" t="s">
        <v>28</v>
      </c>
      <c r="K32" s="7" t="s">
        <v>21</v>
      </c>
      <c r="L32" s="6" t="s">
        <v>29</v>
      </c>
      <c r="M32" s="7" t="s">
        <v>21</v>
      </c>
      <c r="N32" s="6" t="s">
        <v>30</v>
      </c>
      <c r="O32" s="7" t="s">
        <v>21</v>
      </c>
      <c r="P32" s="8">
        <v>41912</v>
      </c>
      <c r="Q32" s="9"/>
      <c r="R32" s="10">
        <v>42369</v>
      </c>
    </row>
    <row r="33" spans="1:18" ht="15" customHeight="1" x14ac:dyDescent="0.2">
      <c r="A33" s="11" t="s">
        <v>42</v>
      </c>
      <c r="B33" s="33"/>
      <c r="C33" s="34"/>
      <c r="D33" s="33"/>
      <c r="E33" s="34"/>
      <c r="F33" s="33"/>
      <c r="G33" s="35"/>
      <c r="H33" s="33"/>
      <c r="I33" s="35"/>
      <c r="J33" s="35"/>
      <c r="K33" s="35"/>
      <c r="L33" s="35"/>
      <c r="M33" s="35"/>
      <c r="N33" s="33"/>
      <c r="O33" s="35"/>
      <c r="P33" s="35"/>
      <c r="Q33" s="35"/>
      <c r="R33" s="35"/>
    </row>
    <row r="34" spans="1:18" ht="15" customHeight="1" x14ac:dyDescent="0.2">
      <c r="A34" s="36" t="s">
        <v>43</v>
      </c>
      <c r="B34" s="133">
        <v>5337</v>
      </c>
      <c r="C34" s="133"/>
      <c r="D34" s="133">
        <v>5484</v>
      </c>
      <c r="E34" s="133"/>
      <c r="F34" s="133">
        <v>5684</v>
      </c>
      <c r="G34" s="133"/>
      <c r="H34" s="133">
        <v>5870</v>
      </c>
      <c r="I34" s="133"/>
      <c r="J34" s="133">
        <v>5819</v>
      </c>
      <c r="K34" s="133"/>
      <c r="L34" s="133">
        <v>6144</v>
      </c>
      <c r="M34" s="133"/>
      <c r="N34" s="133">
        <v>6302</v>
      </c>
      <c r="O34" s="133"/>
      <c r="P34" s="133">
        <v>16505</v>
      </c>
      <c r="Q34" s="133"/>
      <c r="R34" s="133">
        <v>18265</v>
      </c>
    </row>
    <row r="35" spans="1:18" ht="15" customHeight="1" x14ac:dyDescent="0.2">
      <c r="A35" s="39" t="s">
        <v>44</v>
      </c>
      <c r="B35" s="134">
        <v>6875</v>
      </c>
      <c r="C35" s="134"/>
      <c r="D35" s="134">
        <v>7185</v>
      </c>
      <c r="E35" s="134"/>
      <c r="F35" s="134">
        <v>7350</v>
      </c>
      <c r="G35" s="134"/>
      <c r="H35" s="134">
        <v>8154</v>
      </c>
      <c r="I35" s="134"/>
      <c r="J35" s="134">
        <v>7778</v>
      </c>
      <c r="K35" s="134"/>
      <c r="L35" s="134">
        <v>8179</v>
      </c>
      <c r="M35" s="134"/>
      <c r="N35" s="134">
        <v>7849</v>
      </c>
      <c r="O35" s="134"/>
      <c r="P35" s="134">
        <v>21410</v>
      </c>
      <c r="Q35" s="134"/>
      <c r="R35" s="134">
        <v>23806</v>
      </c>
    </row>
    <row r="36" spans="1:18" ht="15" customHeight="1" x14ac:dyDescent="0.2">
      <c r="A36" s="36" t="s">
        <v>45</v>
      </c>
      <c r="B36" s="133">
        <v>1088</v>
      </c>
      <c r="C36" s="133"/>
      <c r="D36" s="133">
        <v>1451</v>
      </c>
      <c r="E36" s="133"/>
      <c r="F36" s="133">
        <v>1346</v>
      </c>
      <c r="G36" s="133"/>
      <c r="H36" s="133">
        <v>1751</v>
      </c>
      <c r="I36" s="133"/>
      <c r="J36" s="133">
        <v>1388</v>
      </c>
      <c r="K36" s="133"/>
      <c r="L36" s="133">
        <v>1817</v>
      </c>
      <c r="M36" s="133"/>
      <c r="N36" s="133">
        <v>1908</v>
      </c>
      <c r="O36" s="133"/>
      <c r="P36" s="133">
        <v>3885</v>
      </c>
      <c r="Q36" s="133"/>
      <c r="R36" s="133">
        <v>5113</v>
      </c>
    </row>
    <row r="37" spans="1:18" ht="15" customHeight="1" x14ac:dyDescent="0.2">
      <c r="A37" s="39" t="s">
        <v>46</v>
      </c>
      <c r="B37" s="132">
        <v>0.2</v>
      </c>
      <c r="C37" s="132"/>
      <c r="D37" s="132">
        <v>0.26</v>
      </c>
      <c r="E37" s="132"/>
      <c r="F37" s="132">
        <v>0.24</v>
      </c>
      <c r="G37" s="132"/>
      <c r="H37" s="132">
        <v>0.3</v>
      </c>
      <c r="I37" s="132"/>
      <c r="J37" s="132">
        <v>0.24</v>
      </c>
      <c r="K37" s="132"/>
      <c r="L37" s="132">
        <v>0.3</v>
      </c>
      <c r="M37" s="132"/>
      <c r="N37" s="132">
        <v>0.3</v>
      </c>
      <c r="O37" s="132"/>
      <c r="P37" s="132">
        <v>0.24</v>
      </c>
      <c r="Q37" s="132"/>
      <c r="R37" s="132">
        <v>0.28000000000000003</v>
      </c>
    </row>
    <row r="38" spans="1:18" ht="15" customHeight="1" x14ac:dyDescent="0.2">
      <c r="A38" s="36" t="s">
        <v>47</v>
      </c>
      <c r="B38" s="133">
        <v>-151</v>
      </c>
      <c r="C38" s="133"/>
      <c r="D38" s="133">
        <v>391</v>
      </c>
      <c r="E38" s="133"/>
      <c r="F38" s="133">
        <v>-94</v>
      </c>
      <c r="G38" s="133"/>
      <c r="H38" s="133">
        <v>101</v>
      </c>
      <c r="I38" s="133"/>
      <c r="J38" s="133">
        <v>-63</v>
      </c>
      <c r="K38" s="133"/>
      <c r="L38" s="133">
        <v>361</v>
      </c>
      <c r="M38" s="133"/>
      <c r="N38" s="133">
        <v>138</v>
      </c>
      <c r="O38" s="133"/>
      <c r="P38" s="133">
        <v>146</v>
      </c>
      <c r="Q38" s="133"/>
      <c r="R38" s="133">
        <v>436</v>
      </c>
    </row>
    <row r="39" spans="1:18" ht="22.5" x14ac:dyDescent="0.2">
      <c r="A39" s="39" t="s">
        <v>48</v>
      </c>
      <c r="B39" s="134">
        <v>947</v>
      </c>
      <c r="C39" s="134"/>
      <c r="D39" s="134">
        <v>940</v>
      </c>
      <c r="E39" s="134"/>
      <c r="F39" s="134">
        <v>1131</v>
      </c>
      <c r="G39" s="134"/>
      <c r="H39" s="134">
        <v>1299</v>
      </c>
      <c r="I39" s="134"/>
      <c r="J39" s="134">
        <v>982</v>
      </c>
      <c r="K39" s="134"/>
      <c r="L39" s="134">
        <v>1191</v>
      </c>
      <c r="M39" s="134"/>
      <c r="N39" s="134">
        <v>1120</v>
      </c>
      <c r="O39" s="134"/>
      <c r="P39" s="134">
        <v>3018</v>
      </c>
      <c r="Q39" s="134"/>
      <c r="R39" s="134">
        <v>3293</v>
      </c>
    </row>
    <row r="40" spans="1:18" ht="15" customHeight="1" x14ac:dyDescent="0.2">
      <c r="A40" s="42"/>
      <c r="B40" s="43"/>
      <c r="C40" s="43"/>
      <c r="D40" s="43"/>
      <c r="E40" s="43"/>
      <c r="F40" s="43"/>
      <c r="G40" s="43"/>
      <c r="H40" s="43"/>
      <c r="I40" s="43"/>
      <c r="J40" s="43"/>
      <c r="K40" s="43"/>
      <c r="L40" s="43"/>
      <c r="M40" s="43"/>
      <c r="N40" s="43"/>
      <c r="O40" s="43"/>
      <c r="P40" s="43"/>
      <c r="Q40" s="43"/>
      <c r="R40" s="43"/>
    </row>
    <row r="41" spans="1:18" ht="15" customHeight="1" x14ac:dyDescent="0.2">
      <c r="A41" s="11" t="s">
        <v>49</v>
      </c>
      <c r="B41" s="44"/>
      <c r="C41" s="44"/>
      <c r="D41" s="44"/>
      <c r="E41" s="44"/>
      <c r="F41" s="44"/>
      <c r="G41" s="44"/>
      <c r="H41" s="44"/>
      <c r="I41" s="44"/>
      <c r="J41" s="44"/>
      <c r="K41" s="44"/>
      <c r="L41" s="44"/>
      <c r="M41" s="44"/>
      <c r="N41" s="44"/>
      <c r="O41" s="44"/>
      <c r="P41" s="44"/>
      <c r="Q41" s="44"/>
      <c r="R41" s="44"/>
    </row>
    <row r="42" spans="1:18" ht="15" customHeight="1" x14ac:dyDescent="0.2">
      <c r="A42" s="36" t="s">
        <v>50</v>
      </c>
      <c r="B42" s="135">
        <v>108.97</v>
      </c>
      <c r="C42" s="135"/>
      <c r="D42" s="135">
        <v>107.11</v>
      </c>
      <c r="E42" s="135"/>
      <c r="F42" s="135">
        <v>109.8</v>
      </c>
      <c r="G42" s="135"/>
      <c r="H42" s="135">
        <v>109.87</v>
      </c>
      <c r="I42" s="135"/>
      <c r="J42" s="135">
        <v>108.04</v>
      </c>
      <c r="K42" s="135"/>
      <c r="L42" s="135">
        <v>113.5</v>
      </c>
      <c r="M42" s="135"/>
      <c r="N42" s="135">
        <v>115.1</v>
      </c>
      <c r="O42" s="135"/>
      <c r="P42" s="135">
        <v>108.63</v>
      </c>
      <c r="Q42" s="135"/>
      <c r="R42" s="135">
        <v>112.27</v>
      </c>
    </row>
    <row r="43" spans="1:18" ht="15" customHeight="1" x14ac:dyDescent="0.2">
      <c r="A43" s="39" t="s">
        <v>51</v>
      </c>
      <c r="B43" s="136">
        <v>129.74</v>
      </c>
      <c r="C43" s="136"/>
      <c r="D43" s="136">
        <v>131.81</v>
      </c>
      <c r="E43" s="136"/>
      <c r="F43" s="136">
        <v>138.72999999999999</v>
      </c>
      <c r="G43" s="136"/>
      <c r="H43" s="136">
        <v>143.79</v>
      </c>
      <c r="I43" s="136"/>
      <c r="J43" s="136">
        <v>145.03</v>
      </c>
      <c r="K43" s="136"/>
      <c r="L43" s="136">
        <v>152.31</v>
      </c>
      <c r="M43" s="136"/>
      <c r="N43" s="136">
        <v>154.56</v>
      </c>
      <c r="O43" s="136"/>
      <c r="P43" s="136">
        <v>133.5</v>
      </c>
      <c r="Q43" s="136"/>
      <c r="R43" s="136">
        <v>150.69999999999999</v>
      </c>
    </row>
    <row r="44" spans="1:18" ht="15" customHeight="1" x14ac:dyDescent="0.2">
      <c r="A44" s="36" t="s">
        <v>52</v>
      </c>
      <c r="B44" s="123">
        <v>10812</v>
      </c>
      <c r="C44" s="123"/>
      <c r="D44" s="123">
        <v>11017</v>
      </c>
      <c r="E44" s="123"/>
      <c r="F44" s="123">
        <v>11297</v>
      </c>
      <c r="G44" s="123"/>
      <c r="H44" s="123">
        <v>11506</v>
      </c>
      <c r="I44" s="123"/>
      <c r="J44" s="123">
        <v>11831</v>
      </c>
      <c r="K44" s="123"/>
      <c r="L44" s="123">
        <v>12061</v>
      </c>
      <c r="M44" s="123"/>
      <c r="N44" s="123">
        <v>12250</v>
      </c>
      <c r="O44" s="123"/>
      <c r="P44" s="123">
        <v>11297</v>
      </c>
      <c r="Q44" s="123"/>
      <c r="R44" s="123">
        <v>12250</v>
      </c>
    </row>
    <row r="45" spans="1:18" ht="15" customHeight="1" x14ac:dyDescent="0.2">
      <c r="A45" s="39" t="s">
        <v>53</v>
      </c>
      <c r="B45" s="122">
        <v>2.1800000000000002</v>
      </c>
      <c r="C45" s="122"/>
      <c r="D45" s="122">
        <v>2.23</v>
      </c>
      <c r="E45" s="122"/>
      <c r="F45" s="122">
        <v>2.29</v>
      </c>
      <c r="G45" s="122"/>
      <c r="H45" s="122">
        <v>2.36</v>
      </c>
      <c r="I45" s="122"/>
      <c r="J45" s="122">
        <v>2.39</v>
      </c>
      <c r="K45" s="122"/>
      <c r="L45" s="122">
        <v>2.4300000000000002</v>
      </c>
      <c r="M45" s="122"/>
      <c r="N45" s="122">
        <v>2.48</v>
      </c>
      <c r="O45" s="122"/>
      <c r="P45" s="122">
        <v>2.29</v>
      </c>
      <c r="Q45" s="122"/>
      <c r="R45" s="122">
        <v>2.48</v>
      </c>
    </row>
    <row r="46" spans="1:18" ht="15" customHeight="1" x14ac:dyDescent="0.2">
      <c r="A46" s="36" t="s">
        <v>54</v>
      </c>
      <c r="B46" s="135">
        <v>50.48</v>
      </c>
      <c r="C46" s="135"/>
      <c r="D46" s="135">
        <v>49.32</v>
      </c>
      <c r="E46" s="135"/>
      <c r="F46" s="135">
        <v>49.84</v>
      </c>
      <c r="G46" s="135"/>
      <c r="H46" s="135">
        <v>48.26</v>
      </c>
      <c r="I46" s="135"/>
      <c r="J46" s="135">
        <v>46.43</v>
      </c>
      <c r="K46" s="135"/>
      <c r="L46" s="135">
        <v>48.19</v>
      </c>
      <c r="M46" s="135"/>
      <c r="N46" s="135">
        <v>47.99</v>
      </c>
      <c r="O46" s="135"/>
      <c r="P46" s="135">
        <v>49.87</v>
      </c>
      <c r="Q46" s="135"/>
      <c r="R46" s="135">
        <v>47.55</v>
      </c>
    </row>
    <row r="47" spans="1:18" ht="15" customHeight="1" x14ac:dyDescent="0.2">
      <c r="A47" s="39" t="s">
        <v>55</v>
      </c>
      <c r="B47" s="136">
        <v>59.54</v>
      </c>
      <c r="C47" s="136"/>
      <c r="D47" s="136">
        <v>59.79</v>
      </c>
      <c r="E47" s="136"/>
      <c r="F47" s="136">
        <v>61.59</v>
      </c>
      <c r="G47" s="136"/>
      <c r="H47" s="136">
        <v>61.8</v>
      </c>
      <c r="I47" s="136"/>
      <c r="J47" s="136">
        <v>60.94</v>
      </c>
      <c r="K47" s="136"/>
      <c r="L47" s="136">
        <v>63.29</v>
      </c>
      <c r="M47" s="136"/>
      <c r="N47" s="136">
        <v>62.96</v>
      </c>
      <c r="O47" s="136"/>
      <c r="P47" s="136">
        <v>60.34</v>
      </c>
      <c r="Q47" s="136"/>
      <c r="R47" s="136">
        <v>62.42</v>
      </c>
    </row>
    <row r="48" spans="1:18" ht="15" customHeight="1" x14ac:dyDescent="0.2">
      <c r="A48" s="36" t="s">
        <v>56</v>
      </c>
      <c r="B48" s="135">
        <v>36.090000000000003</v>
      </c>
      <c r="C48" s="135"/>
      <c r="D48" s="135">
        <v>37.159999999999997</v>
      </c>
      <c r="E48" s="135"/>
      <c r="F48" s="135">
        <v>37.590000000000003</v>
      </c>
      <c r="G48" s="135"/>
      <c r="H48" s="135">
        <v>37.51</v>
      </c>
      <c r="I48" s="135"/>
      <c r="J48" s="135">
        <v>37.81</v>
      </c>
      <c r="K48" s="135"/>
      <c r="L48" s="135">
        <v>37.83</v>
      </c>
      <c r="M48" s="135"/>
      <c r="N48" s="135">
        <v>37.46</v>
      </c>
      <c r="O48" s="135"/>
      <c r="P48" s="135">
        <v>36.96</v>
      </c>
      <c r="Q48" s="135"/>
      <c r="R48" s="135">
        <v>37.700000000000003</v>
      </c>
    </row>
    <row r="49" spans="1:18" ht="15" customHeight="1" x14ac:dyDescent="0.2">
      <c r="A49" s="45"/>
      <c r="B49" s="46"/>
      <c r="C49" s="47"/>
      <c r="D49" s="46"/>
      <c r="E49" s="47"/>
      <c r="F49" s="46"/>
      <c r="G49" s="47"/>
      <c r="H49" s="47"/>
      <c r="I49" s="47"/>
      <c r="J49" s="46"/>
      <c r="K49" s="48"/>
      <c r="L49" s="46"/>
      <c r="M49" s="48"/>
      <c r="N49" s="46"/>
      <c r="O49" s="47"/>
      <c r="P49" s="47"/>
      <c r="Q49" s="47"/>
      <c r="R49" s="47"/>
    </row>
    <row r="50" spans="1:18" ht="15" customHeight="1" x14ac:dyDescent="0.2">
      <c r="A50" s="5" t="s">
        <v>57</v>
      </c>
      <c r="B50" s="49"/>
      <c r="C50" s="50"/>
      <c r="D50" s="49"/>
      <c r="E50" s="50"/>
      <c r="F50" s="49"/>
      <c r="G50" s="50"/>
      <c r="H50" s="50"/>
      <c r="I50" s="50"/>
      <c r="J50" s="49"/>
      <c r="K50" s="51"/>
      <c r="L50" s="49"/>
      <c r="M50" s="51"/>
      <c r="N50" s="49"/>
      <c r="O50" s="50"/>
      <c r="P50" s="50"/>
      <c r="Q50" s="50"/>
      <c r="R50" s="50"/>
    </row>
    <row r="51" spans="1:18" ht="15" customHeight="1" x14ac:dyDescent="0.2">
      <c r="A51" s="39" t="s">
        <v>58</v>
      </c>
      <c r="B51" s="138">
        <v>6.9</v>
      </c>
      <c r="C51" s="138"/>
      <c r="D51" s="138">
        <v>6.2</v>
      </c>
      <c r="E51" s="138"/>
      <c r="F51" s="138">
        <v>6.9</v>
      </c>
      <c r="G51" s="138"/>
      <c r="H51" s="138">
        <v>8</v>
      </c>
      <c r="I51" s="138"/>
      <c r="J51" s="138">
        <v>8</v>
      </c>
      <c r="K51" s="138"/>
      <c r="L51" s="138">
        <v>7.4</v>
      </c>
      <c r="M51" s="138"/>
      <c r="N51" s="138">
        <v>8.1</v>
      </c>
      <c r="O51" s="138"/>
      <c r="P51" s="138">
        <v>20</v>
      </c>
      <c r="Q51" s="138"/>
      <c r="R51" s="138">
        <v>23.5</v>
      </c>
    </row>
    <row r="52" spans="1:18" ht="15" customHeight="1" x14ac:dyDescent="0.2">
      <c r="A52" s="36" t="s">
        <v>59</v>
      </c>
      <c r="B52" s="137">
        <v>7.0000000000000007E-2</v>
      </c>
      <c r="C52" s="137"/>
      <c r="D52" s="137">
        <v>0.08</v>
      </c>
      <c r="E52" s="137"/>
      <c r="F52" s="137">
        <v>0.09</v>
      </c>
      <c r="G52" s="137"/>
      <c r="H52" s="137">
        <v>0.11</v>
      </c>
      <c r="I52" s="137"/>
      <c r="J52" s="137">
        <v>0.08</v>
      </c>
      <c r="K52" s="137"/>
      <c r="L52" s="137">
        <v>0.09</v>
      </c>
      <c r="M52" s="137"/>
      <c r="N52" s="137">
        <v>0.09</v>
      </c>
      <c r="O52" s="137"/>
      <c r="P52" s="137">
        <v>0.24</v>
      </c>
      <c r="Q52" s="137"/>
      <c r="R52" s="137">
        <v>0.26</v>
      </c>
    </row>
    <row r="53" spans="1:18" ht="15" customHeight="1" x14ac:dyDescent="0.2">
      <c r="A53" s="45"/>
      <c r="B53" s="40"/>
      <c r="C53" s="41"/>
      <c r="D53" s="40"/>
      <c r="E53" s="54"/>
      <c r="F53" s="40"/>
      <c r="G53" s="41"/>
      <c r="H53" s="41"/>
      <c r="I53" s="41"/>
      <c r="J53" s="40"/>
      <c r="K53" s="41"/>
      <c r="L53" s="40"/>
      <c r="M53" s="41"/>
      <c r="N53" s="40"/>
      <c r="O53" s="41"/>
      <c r="P53" s="41"/>
      <c r="Q53" s="41"/>
      <c r="R53" s="41"/>
    </row>
    <row r="54" spans="1:18" ht="15" customHeight="1" x14ac:dyDescent="0.2">
      <c r="A54" s="5" t="s">
        <v>60</v>
      </c>
      <c r="B54" s="37"/>
      <c r="C54" s="52"/>
      <c r="D54" s="37"/>
      <c r="E54" s="53"/>
      <c r="F54" s="37"/>
      <c r="G54" s="52"/>
      <c r="H54" s="52"/>
      <c r="I54" s="52"/>
      <c r="J54" s="37"/>
      <c r="K54" s="52"/>
      <c r="L54" s="37"/>
      <c r="M54" s="52"/>
      <c r="N54" s="37"/>
      <c r="O54" s="52"/>
      <c r="P54" s="52"/>
      <c r="Q54" s="52"/>
      <c r="R54" s="52"/>
    </row>
    <row r="55" spans="1:18" ht="15" customHeight="1" x14ac:dyDescent="0.2">
      <c r="A55" s="39" t="s">
        <v>61</v>
      </c>
      <c r="B55" s="134">
        <v>1249</v>
      </c>
      <c r="C55" s="134"/>
      <c r="D55" s="134">
        <v>1342</v>
      </c>
      <c r="E55" s="134"/>
      <c r="F55" s="134">
        <v>1317</v>
      </c>
      <c r="G55" s="134"/>
      <c r="H55" s="134">
        <v>1902</v>
      </c>
      <c r="I55" s="134"/>
      <c r="J55" s="134">
        <v>1483</v>
      </c>
      <c r="K55" s="134"/>
      <c r="L55" s="134">
        <v>1697</v>
      </c>
      <c r="M55" s="134"/>
      <c r="N55" s="134">
        <v>1107</v>
      </c>
      <c r="O55" s="134"/>
      <c r="P55" s="134">
        <v>3908</v>
      </c>
      <c r="Q55" s="134"/>
      <c r="R55" s="134">
        <v>4287</v>
      </c>
    </row>
    <row r="56" spans="1:18" ht="15" customHeight="1" x14ac:dyDescent="0.2">
      <c r="A56" s="36" t="s">
        <v>62</v>
      </c>
      <c r="B56" s="133">
        <v>657</v>
      </c>
      <c r="C56" s="133"/>
      <c r="D56" s="133">
        <v>810</v>
      </c>
      <c r="E56" s="133"/>
      <c r="F56" s="133">
        <v>967</v>
      </c>
      <c r="G56" s="133"/>
      <c r="H56" s="133">
        <v>1162</v>
      </c>
      <c r="I56" s="133"/>
      <c r="J56" s="133">
        <v>1292</v>
      </c>
      <c r="K56" s="133"/>
      <c r="L56" s="133">
        <v>1393</v>
      </c>
      <c r="M56" s="133"/>
      <c r="N56" s="133">
        <v>1439</v>
      </c>
      <c r="O56" s="133"/>
      <c r="P56" s="133">
        <v>2434</v>
      </c>
      <c r="Q56" s="133"/>
      <c r="R56" s="133">
        <v>4124</v>
      </c>
    </row>
    <row r="57" spans="1:18" ht="15" customHeight="1" x14ac:dyDescent="0.2">
      <c r="A57" s="39" t="s">
        <v>63</v>
      </c>
      <c r="B57" s="134">
        <v>3086</v>
      </c>
      <c r="C57" s="134"/>
      <c r="D57" s="134">
        <v>3583</v>
      </c>
      <c r="E57" s="134"/>
      <c r="F57" s="134">
        <v>3963</v>
      </c>
      <c r="G57" s="134"/>
      <c r="H57" s="134">
        <v>4690</v>
      </c>
      <c r="I57" s="134"/>
      <c r="J57" s="134">
        <v>4842</v>
      </c>
      <c r="K57" s="134"/>
      <c r="L57" s="134">
        <v>5114</v>
      </c>
      <c r="M57" s="134"/>
      <c r="N57" s="134">
        <v>4771</v>
      </c>
      <c r="O57" s="134"/>
      <c r="P57" s="134">
        <v>3963</v>
      </c>
      <c r="Q57" s="134"/>
      <c r="R57" s="134">
        <v>4771</v>
      </c>
    </row>
    <row r="58" spans="1:18" ht="22.5" x14ac:dyDescent="0.2">
      <c r="A58" s="36" t="s">
        <v>225</v>
      </c>
      <c r="B58" s="37">
        <v>0</v>
      </c>
      <c r="C58" s="52"/>
      <c r="D58" s="37">
        <v>0</v>
      </c>
      <c r="E58" s="53"/>
      <c r="F58" s="37">
        <v>0</v>
      </c>
      <c r="G58" s="52"/>
      <c r="H58" s="37">
        <v>0</v>
      </c>
      <c r="I58" s="52"/>
      <c r="J58" s="37">
        <v>0</v>
      </c>
      <c r="K58" s="38"/>
      <c r="L58" s="37">
        <v>0</v>
      </c>
      <c r="M58" s="38"/>
      <c r="N58" s="133">
        <v>822</v>
      </c>
      <c r="O58" s="52"/>
      <c r="P58" s="37">
        <v>0</v>
      </c>
      <c r="Q58" s="38"/>
      <c r="R58" s="133">
        <v>822</v>
      </c>
    </row>
    <row r="59" spans="1:18" ht="15" customHeight="1" x14ac:dyDescent="0.2">
      <c r="A59" s="45"/>
      <c r="B59" s="41"/>
      <c r="C59" s="41"/>
      <c r="D59" s="41"/>
      <c r="E59" s="54"/>
      <c r="F59" s="41"/>
      <c r="G59" s="41"/>
      <c r="H59" s="41"/>
      <c r="I59" s="41"/>
      <c r="J59" s="41"/>
      <c r="K59" s="41"/>
      <c r="L59" s="41"/>
      <c r="M59" s="41"/>
      <c r="N59" s="41"/>
      <c r="O59" s="41"/>
      <c r="P59" s="41"/>
      <c r="Q59" s="41"/>
      <c r="R59" s="41"/>
    </row>
    <row r="60" spans="1:18" ht="15" customHeight="1" x14ac:dyDescent="0.2">
      <c r="A60" s="5" t="s">
        <v>64</v>
      </c>
      <c r="B60" s="52"/>
      <c r="C60" s="52"/>
      <c r="D60" s="52"/>
      <c r="E60" s="53"/>
      <c r="F60" s="52"/>
      <c r="G60" s="52"/>
      <c r="H60" s="52"/>
      <c r="I60" s="52"/>
      <c r="J60" s="52"/>
      <c r="K60" s="52"/>
      <c r="L60" s="52"/>
      <c r="M60" s="52"/>
      <c r="N60" s="52"/>
      <c r="O60" s="52"/>
      <c r="P60" s="52"/>
      <c r="Q60" s="52"/>
      <c r="R60" s="52"/>
    </row>
    <row r="61" spans="1:18" ht="15" customHeight="1" x14ac:dyDescent="0.2">
      <c r="A61" s="39" t="s">
        <v>65</v>
      </c>
      <c r="B61" s="132">
        <v>0.53</v>
      </c>
      <c r="C61" s="132"/>
      <c r="D61" s="132">
        <v>0.53</v>
      </c>
      <c r="E61" s="132"/>
      <c r="F61" s="132">
        <v>0.53</v>
      </c>
      <c r="G61" s="132"/>
      <c r="H61" s="132">
        <v>0.54</v>
      </c>
      <c r="I61" s="132"/>
      <c r="J61" s="132">
        <v>0.52</v>
      </c>
      <c r="K61" s="132"/>
      <c r="L61" s="132">
        <v>0.52</v>
      </c>
      <c r="M61" s="132"/>
      <c r="N61" s="132">
        <v>0.52</v>
      </c>
      <c r="O61" s="132"/>
      <c r="P61" s="132">
        <v>0.53</v>
      </c>
      <c r="Q61" s="132"/>
      <c r="R61" s="132">
        <v>0.52</v>
      </c>
    </row>
    <row r="62" spans="1:18" ht="22.5" x14ac:dyDescent="0.2">
      <c r="A62" s="36" t="s">
        <v>66</v>
      </c>
      <c r="B62" s="133">
        <v>157</v>
      </c>
      <c r="C62" s="133"/>
      <c r="D62" s="133">
        <v>164</v>
      </c>
      <c r="E62" s="133"/>
      <c r="F62" s="133">
        <v>152</v>
      </c>
      <c r="G62" s="133"/>
      <c r="H62" s="133">
        <v>150</v>
      </c>
      <c r="I62" s="133"/>
      <c r="J62" s="133">
        <v>169</v>
      </c>
      <c r="K62" s="133"/>
      <c r="L62" s="133">
        <v>156</v>
      </c>
      <c r="M62" s="133"/>
      <c r="N62" s="133">
        <v>198</v>
      </c>
      <c r="O62" s="133"/>
      <c r="P62" s="133">
        <v>473</v>
      </c>
      <c r="Q62" s="133"/>
      <c r="R62" s="133">
        <v>523</v>
      </c>
    </row>
  </sheetData>
  <mergeCells count="10">
    <mergeCell ref="A1:R1"/>
    <mergeCell ref="B3:N3"/>
    <mergeCell ref="P3:R3"/>
    <mergeCell ref="B14:N14"/>
    <mergeCell ref="P14:R14"/>
    <mergeCell ref="A24:R24"/>
    <mergeCell ref="B26:N26"/>
    <mergeCell ref="P26:R26"/>
    <mergeCell ref="B31:N31"/>
    <mergeCell ref="P31:R31"/>
  </mergeCells>
  <printOptions horizontalCentered="1"/>
  <pageMargins left="0.2" right="0.2" top="0.75" bottom="0.75" header="0.3" footer="0.3"/>
  <pageSetup scale="90" orientation="portrait" r:id="rId1"/>
  <rowBreaks count="1" manualBreakCount="1">
    <brk id="3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7"/>
  <sheetViews>
    <sheetView zoomScaleNormal="100" workbookViewId="0">
      <selection sqref="A1:D1"/>
    </sheetView>
  </sheetViews>
  <sheetFormatPr defaultColWidth="21.5" defaultRowHeight="12.75" x14ac:dyDescent="0.2"/>
  <cols>
    <col min="1" max="1" width="75.6640625" customWidth="1"/>
    <col min="2" max="2" width="14.83203125" customWidth="1"/>
    <col min="3" max="3" width="0.83203125" customWidth="1"/>
    <col min="4" max="4" width="14.83203125" customWidth="1"/>
  </cols>
  <sheetData>
    <row r="1" spans="1:4" x14ac:dyDescent="0.2">
      <c r="A1" s="261" t="s">
        <v>0</v>
      </c>
      <c r="B1" s="262" t="s">
        <v>21</v>
      </c>
      <c r="C1" s="263"/>
      <c r="D1" s="262" t="s">
        <v>21</v>
      </c>
    </row>
    <row r="2" spans="1:4" x14ac:dyDescent="0.2">
      <c r="A2" s="261" t="s">
        <v>67</v>
      </c>
      <c r="B2" s="264" t="s">
        <v>21</v>
      </c>
      <c r="C2" s="265"/>
      <c r="D2" s="264" t="s">
        <v>21</v>
      </c>
    </row>
    <row r="3" spans="1:4" ht="12.75" customHeight="1" x14ac:dyDescent="0.2">
      <c r="A3" s="261" t="s">
        <v>68</v>
      </c>
      <c r="B3" s="264" t="s">
        <v>21</v>
      </c>
      <c r="C3" s="265"/>
      <c r="D3" s="264" t="s">
        <v>21</v>
      </c>
    </row>
    <row r="4" spans="1:4" ht="12.75" customHeight="1" x14ac:dyDescent="0.2">
      <c r="A4" s="57"/>
      <c r="B4" s="55" t="s">
        <v>21</v>
      </c>
      <c r="C4" s="56"/>
      <c r="D4" s="55" t="s">
        <v>21</v>
      </c>
    </row>
    <row r="5" spans="1:4" ht="26.25" customHeight="1" x14ac:dyDescent="0.2">
      <c r="A5" s="5" t="s">
        <v>69</v>
      </c>
      <c r="B5" s="4" t="s">
        <v>70</v>
      </c>
      <c r="C5" s="31"/>
      <c r="D5" s="4" t="s">
        <v>71</v>
      </c>
    </row>
    <row r="6" spans="1:4" ht="12.75" customHeight="1" x14ac:dyDescent="0.2">
      <c r="A6" s="20" t="s">
        <v>72</v>
      </c>
      <c r="B6" s="58"/>
      <c r="C6" s="58"/>
      <c r="D6" s="58"/>
    </row>
    <row r="7" spans="1:4" ht="16.350000000000001" customHeight="1" x14ac:dyDescent="0.2">
      <c r="A7" s="14" t="s">
        <v>73</v>
      </c>
      <c r="B7" s="59"/>
      <c r="C7" s="59"/>
      <c r="D7" s="59"/>
    </row>
    <row r="8" spans="1:4" ht="16.350000000000001" customHeight="1" x14ac:dyDescent="0.2">
      <c r="A8" s="60" t="s">
        <v>74</v>
      </c>
      <c r="B8" s="149">
        <v>2633</v>
      </c>
      <c r="C8" s="150"/>
      <c r="D8" s="149">
        <v>5315</v>
      </c>
    </row>
    <row r="9" spans="1:4" ht="16.350000000000001" customHeight="1" x14ac:dyDescent="0.2">
      <c r="A9" s="62" t="s">
        <v>75</v>
      </c>
      <c r="B9" s="116">
        <v>1810</v>
      </c>
      <c r="C9" s="141"/>
      <c r="D9" s="116">
        <v>1865</v>
      </c>
    </row>
    <row r="10" spans="1:4" ht="16.350000000000001" customHeight="1" x14ac:dyDescent="0.2">
      <c r="A10" s="60" t="s">
        <v>76</v>
      </c>
      <c r="B10" s="142">
        <v>3397</v>
      </c>
      <c r="C10" s="143"/>
      <c r="D10" s="142">
        <v>3062</v>
      </c>
    </row>
    <row r="11" spans="1:4" ht="16.350000000000001" customHeight="1" x14ac:dyDescent="0.2">
      <c r="A11" s="62" t="s">
        <v>77</v>
      </c>
      <c r="B11" s="116">
        <v>32</v>
      </c>
      <c r="C11" s="141"/>
      <c r="D11" s="116">
        <v>76</v>
      </c>
    </row>
    <row r="12" spans="1:4" ht="16.350000000000001" customHeight="1" x14ac:dyDescent="0.2">
      <c r="A12" s="60" t="s">
        <v>78</v>
      </c>
      <c r="B12" s="142">
        <v>1236</v>
      </c>
      <c r="C12" s="143"/>
      <c r="D12" s="142">
        <v>1085</v>
      </c>
    </row>
    <row r="13" spans="1:4" ht="16.350000000000001" customHeight="1" x14ac:dyDescent="0.2">
      <c r="A13" s="62" t="s">
        <v>79</v>
      </c>
      <c r="B13" s="116">
        <v>1658</v>
      </c>
      <c r="C13" s="141"/>
      <c r="D13" s="116">
        <v>988</v>
      </c>
    </row>
    <row r="14" spans="1:4" ht="16.350000000000001" customHeight="1" x14ac:dyDescent="0.2">
      <c r="A14" s="60" t="s">
        <v>80</v>
      </c>
      <c r="B14" s="144">
        <v>1890</v>
      </c>
      <c r="C14" s="143"/>
      <c r="D14" s="144">
        <v>1593</v>
      </c>
    </row>
    <row r="15" spans="1:4" ht="16.350000000000001" customHeight="1" x14ac:dyDescent="0.2">
      <c r="A15" s="65" t="s">
        <v>81</v>
      </c>
      <c r="B15" s="119">
        <v>12656</v>
      </c>
      <c r="C15" s="141"/>
      <c r="D15" s="119">
        <v>13984</v>
      </c>
    </row>
    <row r="16" spans="1:4" ht="16.350000000000001" customHeight="1" x14ac:dyDescent="0.2">
      <c r="A16" s="66" t="s">
        <v>82</v>
      </c>
      <c r="B16" s="142">
        <v>18101</v>
      </c>
      <c r="C16" s="143"/>
      <c r="D16" s="142">
        <v>16245</v>
      </c>
    </row>
    <row r="17" spans="1:4" ht="16.350000000000001" customHeight="1" x14ac:dyDescent="0.2">
      <c r="A17" s="14" t="s">
        <v>83</v>
      </c>
      <c r="B17" s="116">
        <v>1683</v>
      </c>
      <c r="C17" s="141"/>
      <c r="D17" s="116">
        <v>1683</v>
      </c>
    </row>
    <row r="18" spans="1:4" ht="16.350000000000001" customHeight="1" x14ac:dyDescent="0.2">
      <c r="A18" s="66" t="s">
        <v>84</v>
      </c>
      <c r="B18" s="142">
        <v>23646</v>
      </c>
      <c r="C18" s="143"/>
      <c r="D18" s="142">
        <v>21955</v>
      </c>
    </row>
    <row r="19" spans="1:4" ht="16.350000000000001" customHeight="1" x14ac:dyDescent="0.2">
      <c r="A19" s="14" t="s">
        <v>85</v>
      </c>
      <c r="B19" s="116">
        <v>662</v>
      </c>
      <c r="C19" s="141"/>
      <c r="D19" s="116">
        <v>870</v>
      </c>
    </row>
    <row r="20" spans="1:4" ht="16.350000000000001" customHeight="1" x14ac:dyDescent="0.2">
      <c r="A20" s="66" t="s">
        <v>86</v>
      </c>
      <c r="B20" s="142">
        <v>1374</v>
      </c>
      <c r="C20" s="143"/>
      <c r="D20" s="142">
        <v>1628</v>
      </c>
    </row>
    <row r="21" spans="1:4" ht="16.350000000000001" customHeight="1" x14ac:dyDescent="0.2">
      <c r="A21" s="14" t="s">
        <v>87</v>
      </c>
      <c r="B21" s="119">
        <v>351</v>
      </c>
      <c r="C21" s="141"/>
      <c r="D21" s="119">
        <v>288</v>
      </c>
    </row>
    <row r="22" spans="1:4" ht="16.350000000000001" customHeight="1" thickBot="1" x14ac:dyDescent="0.25">
      <c r="A22" s="67" t="s">
        <v>88</v>
      </c>
      <c r="B22" s="147">
        <v>58473</v>
      </c>
      <c r="C22" s="148"/>
      <c r="D22" s="147">
        <v>56653</v>
      </c>
    </row>
    <row r="23" spans="1:4" ht="12.75" customHeight="1" x14ac:dyDescent="0.2">
      <c r="A23" s="5" t="s">
        <v>89</v>
      </c>
      <c r="B23" s="64"/>
      <c r="C23" s="64"/>
      <c r="D23" s="64"/>
    </row>
    <row r="24" spans="1:4" ht="16.350000000000001" customHeight="1" x14ac:dyDescent="0.2">
      <c r="A24" s="66" t="s">
        <v>90</v>
      </c>
      <c r="B24" s="68"/>
      <c r="C24" s="61"/>
      <c r="D24" s="68"/>
    </row>
    <row r="25" spans="1:4" ht="16.350000000000001" customHeight="1" x14ac:dyDescent="0.2">
      <c r="A25" s="62" t="s">
        <v>91</v>
      </c>
      <c r="B25" s="320">
        <v>7474</v>
      </c>
      <c r="C25" s="321"/>
      <c r="D25" s="320">
        <v>7364</v>
      </c>
    </row>
    <row r="26" spans="1:4" ht="16.350000000000001" customHeight="1" x14ac:dyDescent="0.2">
      <c r="A26" s="60" t="s">
        <v>92</v>
      </c>
      <c r="B26" s="142">
        <v>196</v>
      </c>
      <c r="C26" s="143"/>
      <c r="D26" s="142">
        <v>231</v>
      </c>
    </row>
    <row r="27" spans="1:4" ht="16.350000000000001" customHeight="1" x14ac:dyDescent="0.2">
      <c r="A27" s="62" t="s">
        <v>93</v>
      </c>
      <c r="B27" s="116">
        <v>114</v>
      </c>
      <c r="C27" s="141"/>
      <c r="D27" s="116">
        <v>87</v>
      </c>
    </row>
    <row r="28" spans="1:4" ht="16.350000000000001" customHeight="1" x14ac:dyDescent="0.2">
      <c r="A28" s="60" t="s">
        <v>94</v>
      </c>
      <c r="B28" s="142">
        <v>649</v>
      </c>
      <c r="C28" s="143"/>
      <c r="D28" s="142">
        <v>459</v>
      </c>
    </row>
    <row r="29" spans="1:4" ht="16.350000000000001" customHeight="1" x14ac:dyDescent="0.2">
      <c r="A29" s="62" t="s">
        <v>95</v>
      </c>
      <c r="B29" s="119">
        <v>410</v>
      </c>
      <c r="C29" s="141"/>
      <c r="D29" s="119">
        <v>635</v>
      </c>
    </row>
    <row r="30" spans="1:4" ht="16.350000000000001" customHeight="1" x14ac:dyDescent="0.2">
      <c r="A30" s="67" t="s">
        <v>96</v>
      </c>
      <c r="B30" s="144">
        <v>8843</v>
      </c>
      <c r="C30" s="143"/>
      <c r="D30" s="144">
        <v>8776</v>
      </c>
    </row>
    <row r="31" spans="1:4" ht="16.350000000000001" customHeight="1" x14ac:dyDescent="0.2">
      <c r="A31" s="14" t="s">
        <v>97</v>
      </c>
      <c r="B31" s="116">
        <v>16442</v>
      </c>
      <c r="C31" s="141"/>
      <c r="D31" s="116">
        <v>16273</v>
      </c>
    </row>
    <row r="32" spans="1:4" ht="16.350000000000001" customHeight="1" x14ac:dyDescent="0.2">
      <c r="A32" s="66" t="s">
        <v>98</v>
      </c>
      <c r="B32" s="142">
        <v>5600</v>
      </c>
      <c r="C32" s="143"/>
      <c r="D32" s="142">
        <v>5600</v>
      </c>
    </row>
    <row r="33" spans="1:4" ht="16.350000000000001" customHeight="1" x14ac:dyDescent="0.2">
      <c r="A33" s="14" t="s">
        <v>99</v>
      </c>
      <c r="B33" s="116">
        <v>2528</v>
      </c>
      <c r="C33" s="141"/>
      <c r="D33" s="116">
        <v>2521</v>
      </c>
    </row>
    <row r="34" spans="1:4" ht="16.350000000000001" customHeight="1" x14ac:dyDescent="0.2">
      <c r="A34" s="66" t="s">
        <v>100</v>
      </c>
      <c r="B34" s="142">
        <v>5566</v>
      </c>
      <c r="C34" s="143"/>
      <c r="D34" s="142">
        <v>4873</v>
      </c>
    </row>
    <row r="35" spans="1:4" ht="16.350000000000001" customHeight="1" x14ac:dyDescent="0.2">
      <c r="A35" s="14" t="s">
        <v>101</v>
      </c>
      <c r="B35" s="116">
        <v>2447</v>
      </c>
      <c r="C35" s="141"/>
      <c r="D35" s="116">
        <v>2331</v>
      </c>
    </row>
    <row r="36" spans="1:4" ht="16.350000000000001" customHeight="1" x14ac:dyDescent="0.2">
      <c r="A36" s="66" t="s">
        <v>102</v>
      </c>
      <c r="B36" s="144">
        <v>795</v>
      </c>
      <c r="C36" s="143"/>
      <c r="D36" s="144">
        <v>616</v>
      </c>
    </row>
    <row r="37" spans="1:4" ht="16.350000000000001" customHeight="1" x14ac:dyDescent="0.2">
      <c r="A37" s="65" t="s">
        <v>103</v>
      </c>
      <c r="B37" s="119">
        <v>33378</v>
      </c>
      <c r="C37" s="141"/>
      <c r="D37" s="119">
        <v>32214</v>
      </c>
    </row>
    <row r="38" spans="1:4" ht="16.350000000000001" customHeight="1" x14ac:dyDescent="0.2">
      <c r="A38" s="66" t="s">
        <v>104</v>
      </c>
      <c r="B38" s="143"/>
      <c r="C38" s="143"/>
      <c r="D38" s="143"/>
    </row>
    <row r="39" spans="1:4" ht="16.350000000000001" customHeight="1" x14ac:dyDescent="0.2">
      <c r="A39" s="14" t="s">
        <v>105</v>
      </c>
      <c r="B39" s="141"/>
      <c r="C39" s="141"/>
      <c r="D39" s="141"/>
    </row>
    <row r="40" spans="1:4" ht="36.200000000000003" customHeight="1" x14ac:dyDescent="0.2">
      <c r="A40" s="60" t="s">
        <v>106</v>
      </c>
      <c r="B40" s="142">
        <v>0</v>
      </c>
      <c r="C40" s="143"/>
      <c r="D40" s="142">
        <v>0</v>
      </c>
    </row>
    <row r="41" spans="1:4" ht="26.25" customHeight="1" x14ac:dyDescent="0.2">
      <c r="A41" s="62" t="s">
        <v>107</v>
      </c>
      <c r="B41" s="116">
        <v>0</v>
      </c>
      <c r="C41" s="141"/>
      <c r="D41" s="116">
        <v>0</v>
      </c>
    </row>
    <row r="42" spans="1:4" ht="16.350000000000001" customHeight="1" x14ac:dyDescent="0.2">
      <c r="A42" s="60" t="s">
        <v>108</v>
      </c>
      <c r="B42" s="142">
        <v>38658</v>
      </c>
      <c r="C42" s="143"/>
      <c r="D42" s="142">
        <v>38503</v>
      </c>
    </row>
    <row r="43" spans="1:4" ht="16.350000000000001" customHeight="1" x14ac:dyDescent="0.2">
      <c r="A43" s="62" t="s">
        <v>109</v>
      </c>
      <c r="B43" s="116">
        <v>0</v>
      </c>
      <c r="C43" s="141"/>
      <c r="D43" s="116">
        <v>0</v>
      </c>
    </row>
    <row r="44" spans="1:4" ht="16.350000000000001" customHeight="1" x14ac:dyDescent="0.2">
      <c r="A44" s="60" t="s">
        <v>110</v>
      </c>
      <c r="B44" s="142">
        <v>-1</v>
      </c>
      <c r="C44" s="143"/>
      <c r="D44" s="142">
        <v>1</v>
      </c>
    </row>
    <row r="45" spans="1:4" ht="16.350000000000001" customHeight="1" x14ac:dyDescent="0.2">
      <c r="A45" s="62" t="s">
        <v>111</v>
      </c>
      <c r="B45" s="119">
        <v>-22405</v>
      </c>
      <c r="C45" s="141"/>
      <c r="D45" s="119">
        <v>-22841</v>
      </c>
    </row>
    <row r="46" spans="1:4" ht="16.350000000000001" customHeight="1" x14ac:dyDescent="0.2">
      <c r="A46" s="67" t="s">
        <v>112</v>
      </c>
      <c r="B46" s="145">
        <v>16252</v>
      </c>
      <c r="C46" s="146"/>
      <c r="D46" s="145">
        <v>15663</v>
      </c>
    </row>
    <row r="47" spans="1:4" ht="16.350000000000001" customHeight="1" thickBot="1" x14ac:dyDescent="0.25">
      <c r="A47" s="65" t="s">
        <v>113</v>
      </c>
      <c r="B47" s="152">
        <v>58473</v>
      </c>
      <c r="C47" s="153"/>
      <c r="D47" s="152">
        <v>56653</v>
      </c>
    </row>
  </sheetData>
  <mergeCells count="3">
    <mergeCell ref="A1:D1"/>
    <mergeCell ref="A2:D2"/>
    <mergeCell ref="A3:D3"/>
  </mergeCells>
  <printOptions horizontalCentered="1"/>
  <pageMargins left="0.2" right="0.2" top="0.25" bottom="0.25" header="0.3" footer="0.3"/>
  <pageSetup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zoomScaleNormal="100" workbookViewId="0">
      <selection sqref="A1:J1"/>
    </sheetView>
  </sheetViews>
  <sheetFormatPr defaultColWidth="21.5" defaultRowHeight="12.75" x14ac:dyDescent="0.2"/>
  <cols>
    <col min="1" max="1" width="49.33203125" customWidth="1"/>
    <col min="2" max="2" width="13.6640625" customWidth="1"/>
    <col min="3" max="3" width="0.6640625" customWidth="1"/>
    <col min="4" max="4" width="13.6640625" customWidth="1"/>
    <col min="5" max="5" width="0.6640625" customWidth="1"/>
    <col min="6" max="6" width="13.6640625" customWidth="1"/>
    <col min="7" max="7" width="0.6640625" customWidth="1"/>
    <col min="8" max="8" width="13.6640625" customWidth="1"/>
    <col min="9" max="9" width="0.6640625" customWidth="1"/>
    <col min="10" max="10" width="13.6640625" customWidth="1"/>
  </cols>
  <sheetData>
    <row r="1" spans="1:10" x14ac:dyDescent="0.2">
      <c r="A1" s="261" t="s">
        <v>0</v>
      </c>
      <c r="B1" s="265"/>
      <c r="C1" s="265"/>
      <c r="D1" s="265"/>
      <c r="E1" s="265"/>
      <c r="F1" s="265"/>
      <c r="G1" s="257"/>
      <c r="H1" s="257"/>
      <c r="I1" s="257"/>
      <c r="J1" s="257"/>
    </row>
    <row r="2" spans="1:10" x14ac:dyDescent="0.2">
      <c r="A2" s="261" t="s">
        <v>114</v>
      </c>
      <c r="B2" s="265"/>
      <c r="C2" s="265"/>
      <c r="D2" s="265"/>
      <c r="E2" s="265"/>
      <c r="F2" s="265"/>
      <c r="G2" s="257"/>
      <c r="H2" s="257"/>
      <c r="I2" s="257"/>
      <c r="J2" s="257"/>
    </row>
    <row r="3" spans="1:10" ht="12.75" customHeight="1" x14ac:dyDescent="0.2">
      <c r="A3" s="261" t="s">
        <v>68</v>
      </c>
      <c r="B3" s="265"/>
      <c r="C3" s="265"/>
      <c r="D3" s="265"/>
      <c r="E3" s="265"/>
      <c r="F3" s="265"/>
      <c r="G3" s="257"/>
      <c r="H3" s="257"/>
      <c r="I3" s="257"/>
      <c r="J3" s="257"/>
    </row>
    <row r="4" spans="1:10" ht="12.75" customHeight="1" x14ac:dyDescent="0.2">
      <c r="A4" s="69"/>
      <c r="B4" s="70"/>
      <c r="C4" s="70"/>
      <c r="D4" s="70"/>
      <c r="E4" s="70"/>
      <c r="F4" s="70"/>
      <c r="G4" s="70"/>
      <c r="H4" s="70"/>
      <c r="I4" s="70"/>
      <c r="J4" s="70"/>
    </row>
    <row r="5" spans="1:10" ht="16.350000000000001" customHeight="1" x14ac:dyDescent="0.2">
      <c r="A5" s="31"/>
      <c r="B5" s="266" t="s">
        <v>115</v>
      </c>
      <c r="C5" s="267"/>
      <c r="D5" s="268"/>
      <c r="E5" s="267"/>
      <c r="F5" s="268"/>
      <c r="G5" s="154"/>
      <c r="H5" s="269" t="s">
        <v>116</v>
      </c>
      <c r="I5" s="270"/>
      <c r="J5" s="270"/>
    </row>
    <row r="6" spans="1:10" ht="26.25" customHeight="1" x14ac:dyDescent="0.2">
      <c r="A6" s="5" t="s">
        <v>117</v>
      </c>
      <c r="B6" s="155" t="s">
        <v>70</v>
      </c>
      <c r="C6" s="154"/>
      <c r="D6" s="155" t="s">
        <v>118</v>
      </c>
      <c r="E6" s="154"/>
      <c r="F6" s="155" t="s">
        <v>119</v>
      </c>
      <c r="G6" s="154"/>
      <c r="H6" s="155" t="s">
        <v>70</v>
      </c>
      <c r="I6" s="156"/>
      <c r="J6" s="155" t="s">
        <v>119</v>
      </c>
    </row>
    <row r="7" spans="1:10" ht="16.350000000000001" customHeight="1" x14ac:dyDescent="0.2">
      <c r="A7" s="71" t="s">
        <v>120</v>
      </c>
      <c r="B7" s="72"/>
      <c r="C7" s="72"/>
      <c r="D7" s="72"/>
      <c r="E7" s="72"/>
      <c r="F7" s="72"/>
      <c r="G7" s="72"/>
      <c r="H7" s="72"/>
      <c r="I7" s="72"/>
      <c r="J7" s="72"/>
    </row>
    <row r="8" spans="1:10" ht="16.350000000000001" customHeight="1" x14ac:dyDescent="0.2">
      <c r="A8" s="14" t="s">
        <v>121</v>
      </c>
      <c r="B8" s="170">
        <v>4197</v>
      </c>
      <c r="C8" s="171"/>
      <c r="D8" s="170">
        <v>4075</v>
      </c>
      <c r="E8" s="171"/>
      <c r="F8" s="170">
        <v>3670</v>
      </c>
      <c r="G8" s="171"/>
      <c r="H8" s="170">
        <v>12046</v>
      </c>
      <c r="I8" s="172"/>
      <c r="J8" s="170">
        <v>10628</v>
      </c>
    </row>
    <row r="9" spans="1:10" ht="16.350000000000001" customHeight="1" x14ac:dyDescent="0.2">
      <c r="A9" s="74" t="s">
        <v>122</v>
      </c>
      <c r="B9" s="118">
        <v>1894</v>
      </c>
      <c r="C9" s="157"/>
      <c r="D9" s="118">
        <v>1861</v>
      </c>
      <c r="E9" s="157"/>
      <c r="F9" s="118">
        <v>1790</v>
      </c>
      <c r="G9" s="157"/>
      <c r="H9" s="117">
        <v>5597</v>
      </c>
      <c r="I9" s="158"/>
      <c r="J9" s="117">
        <v>5174</v>
      </c>
    </row>
    <row r="10" spans="1:10" ht="16.350000000000001" customHeight="1" x14ac:dyDescent="0.2">
      <c r="A10" s="14" t="s">
        <v>123</v>
      </c>
      <c r="B10" s="116">
        <v>170</v>
      </c>
      <c r="C10" s="141"/>
      <c r="D10" s="116">
        <v>164</v>
      </c>
      <c r="E10" s="141"/>
      <c r="F10" s="116">
        <v>171</v>
      </c>
      <c r="G10" s="141"/>
      <c r="H10" s="116">
        <v>492</v>
      </c>
      <c r="I10" s="159"/>
      <c r="J10" s="116">
        <v>517</v>
      </c>
    </row>
    <row r="11" spans="1:10" ht="16.350000000000001" customHeight="1" x14ac:dyDescent="0.2">
      <c r="A11" s="74" t="s">
        <v>124</v>
      </c>
      <c r="B11" s="126">
        <v>41</v>
      </c>
      <c r="C11" s="157"/>
      <c r="D11" s="126">
        <v>44</v>
      </c>
      <c r="E11" s="157"/>
      <c r="F11" s="126">
        <v>53</v>
      </c>
      <c r="G11" s="157"/>
      <c r="H11" s="125">
        <v>130</v>
      </c>
      <c r="I11" s="158"/>
      <c r="J11" s="125">
        <v>186</v>
      </c>
    </row>
    <row r="12" spans="1:10" ht="16.350000000000001" customHeight="1" x14ac:dyDescent="0.2">
      <c r="A12" s="62" t="s">
        <v>125</v>
      </c>
      <c r="B12" s="124">
        <f>SUM(B8:B11)</f>
        <v>6302</v>
      </c>
      <c r="C12" s="141"/>
      <c r="D12" s="124">
        <f>SUM(D8:D11)</f>
        <v>6144</v>
      </c>
      <c r="E12" s="141"/>
      <c r="F12" s="124">
        <f>SUM(F8:F11)</f>
        <v>5684</v>
      </c>
      <c r="G12" s="141"/>
      <c r="H12" s="124">
        <f>SUM(H8:H11)</f>
        <v>18265</v>
      </c>
      <c r="I12" s="159"/>
      <c r="J12" s="124">
        <f>SUM(J8:J11)</f>
        <v>16505</v>
      </c>
    </row>
    <row r="13" spans="1:10" ht="16.350000000000001" customHeight="1" x14ac:dyDescent="0.2">
      <c r="A13" s="74" t="s">
        <v>126</v>
      </c>
      <c r="B13" s="118">
        <v>1416</v>
      </c>
      <c r="C13" s="157"/>
      <c r="D13" s="118">
        <v>1915</v>
      </c>
      <c r="E13" s="157"/>
      <c r="F13" s="118">
        <v>1561</v>
      </c>
      <c r="G13" s="157"/>
      <c r="H13" s="117">
        <v>5182</v>
      </c>
      <c r="I13" s="158"/>
      <c r="J13" s="117">
        <v>4609</v>
      </c>
    </row>
    <row r="14" spans="1:10" ht="16.350000000000001" customHeight="1" x14ac:dyDescent="0.2">
      <c r="A14" s="14" t="s">
        <v>127</v>
      </c>
      <c r="B14" s="119">
        <v>131</v>
      </c>
      <c r="C14" s="141"/>
      <c r="D14" s="119">
        <v>120</v>
      </c>
      <c r="E14" s="141"/>
      <c r="F14" s="119">
        <v>105</v>
      </c>
      <c r="G14" s="141"/>
      <c r="H14" s="119">
        <v>359</v>
      </c>
      <c r="I14" s="159"/>
      <c r="J14" s="119">
        <v>296</v>
      </c>
    </row>
    <row r="15" spans="1:10" ht="16.350000000000001" customHeight="1" x14ac:dyDescent="0.2">
      <c r="A15" s="76" t="s">
        <v>128</v>
      </c>
      <c r="B15" s="126">
        <f>SUM(B12:B14)</f>
        <v>7849</v>
      </c>
      <c r="C15" s="157"/>
      <c r="D15" s="126">
        <f>SUM(D12:D14)</f>
        <v>8179</v>
      </c>
      <c r="E15" s="157"/>
      <c r="F15" s="126">
        <f>SUM(F12:F14)</f>
        <v>7350</v>
      </c>
      <c r="G15" s="157"/>
      <c r="H15" s="125">
        <f>SUM(H12:H14)</f>
        <v>23806</v>
      </c>
      <c r="I15" s="158"/>
      <c r="J15" s="125">
        <f>SUM(J12:J14)</f>
        <v>21410</v>
      </c>
    </row>
    <row r="16" spans="1:10" ht="16.350000000000001" customHeight="1" x14ac:dyDescent="0.2">
      <c r="A16" s="5" t="s">
        <v>129</v>
      </c>
      <c r="B16" s="178"/>
      <c r="C16" s="141"/>
      <c r="D16" s="178"/>
      <c r="E16" s="141"/>
      <c r="F16" s="178"/>
      <c r="G16" s="141"/>
      <c r="H16" s="141"/>
      <c r="I16" s="159"/>
      <c r="J16" s="141"/>
    </row>
    <row r="17" spans="1:10" ht="26.25" customHeight="1" x14ac:dyDescent="0.2">
      <c r="A17" s="74" t="s">
        <v>130</v>
      </c>
      <c r="B17" s="118">
        <v>1378</v>
      </c>
      <c r="C17" s="157"/>
      <c r="D17" s="118">
        <v>1397</v>
      </c>
      <c r="E17" s="157"/>
      <c r="F17" s="118">
        <v>1488</v>
      </c>
      <c r="G17" s="157"/>
      <c r="H17" s="117">
        <v>4170</v>
      </c>
      <c r="I17" s="158"/>
      <c r="J17" s="117">
        <v>4405</v>
      </c>
    </row>
    <row r="18" spans="1:10" ht="16.350000000000001" customHeight="1" x14ac:dyDescent="0.2">
      <c r="A18" s="14" t="s">
        <v>131</v>
      </c>
      <c r="B18" s="116">
        <v>1985</v>
      </c>
      <c r="C18" s="141"/>
      <c r="D18" s="116">
        <v>2661</v>
      </c>
      <c r="E18" s="141"/>
      <c r="F18" s="116">
        <v>2308</v>
      </c>
      <c r="G18" s="141"/>
      <c r="H18" s="116">
        <v>7325</v>
      </c>
      <c r="I18" s="159"/>
      <c r="J18" s="116">
        <v>6809</v>
      </c>
    </row>
    <row r="19" spans="1:10" ht="16.350000000000001" customHeight="1" x14ac:dyDescent="0.2">
      <c r="A19" s="74" t="s">
        <v>132</v>
      </c>
      <c r="B19" s="118">
        <v>2624</v>
      </c>
      <c r="C19" s="157"/>
      <c r="D19" s="118">
        <v>2438</v>
      </c>
      <c r="E19" s="157"/>
      <c r="F19" s="118">
        <v>2283</v>
      </c>
      <c r="G19" s="157"/>
      <c r="H19" s="117">
        <v>7434</v>
      </c>
      <c r="I19" s="160"/>
      <c r="J19" s="117">
        <v>6530</v>
      </c>
    </row>
    <row r="20" spans="1:10" ht="16.350000000000001" customHeight="1" x14ac:dyDescent="0.2">
      <c r="A20" s="14" t="s">
        <v>133</v>
      </c>
      <c r="B20" s="116">
        <v>1157</v>
      </c>
      <c r="C20" s="141"/>
      <c r="D20" s="116">
        <v>1075</v>
      </c>
      <c r="E20" s="141"/>
      <c r="F20" s="116">
        <v>1138</v>
      </c>
      <c r="G20" s="141"/>
      <c r="H20" s="116">
        <v>3319</v>
      </c>
      <c r="I20" s="159"/>
      <c r="J20" s="116">
        <v>3322</v>
      </c>
    </row>
    <row r="21" spans="1:10" ht="16.350000000000001" customHeight="1" x14ac:dyDescent="0.2">
      <c r="A21" s="74" t="s">
        <v>134</v>
      </c>
      <c r="B21" s="118">
        <v>193</v>
      </c>
      <c r="C21" s="157"/>
      <c r="D21" s="118">
        <v>34</v>
      </c>
      <c r="E21" s="157"/>
      <c r="F21" s="118">
        <v>97</v>
      </c>
      <c r="G21" s="157"/>
      <c r="H21" s="117">
        <v>355</v>
      </c>
      <c r="I21" s="158"/>
      <c r="J21" s="117">
        <v>131</v>
      </c>
    </row>
    <row r="22" spans="1:10" ht="16.350000000000001" customHeight="1" x14ac:dyDescent="0.2">
      <c r="A22" s="14" t="s">
        <v>135</v>
      </c>
      <c r="B22" s="119">
        <v>-1</v>
      </c>
      <c r="C22" s="141"/>
      <c r="D22" s="119">
        <v>-23</v>
      </c>
      <c r="E22" s="141"/>
      <c r="F22" s="119">
        <v>-13</v>
      </c>
      <c r="G22" s="141"/>
      <c r="H22" s="119">
        <v>-24</v>
      </c>
      <c r="I22" s="159"/>
      <c r="J22" s="119">
        <v>-770</v>
      </c>
    </row>
    <row r="23" spans="1:10" ht="16.350000000000001" customHeight="1" x14ac:dyDescent="0.2">
      <c r="A23" s="76" t="s">
        <v>136</v>
      </c>
      <c r="B23" s="126">
        <f>SUM(B17:B22)</f>
        <v>7336</v>
      </c>
      <c r="C23" s="157"/>
      <c r="D23" s="126">
        <f>SUM(D17:D22)</f>
        <v>7582</v>
      </c>
      <c r="E23" s="157"/>
      <c r="F23" s="126">
        <f>SUM(F17:F22)</f>
        <v>7301</v>
      </c>
      <c r="G23" s="157"/>
      <c r="H23" s="125">
        <f>SUM(H17:H22)</f>
        <v>22579</v>
      </c>
      <c r="I23" s="158"/>
      <c r="J23" s="125">
        <f>SUM(J17:J22)</f>
        <v>20427</v>
      </c>
    </row>
    <row r="24" spans="1:10" ht="16.350000000000001" customHeight="1" x14ac:dyDescent="0.2">
      <c r="A24" s="62" t="s">
        <v>137</v>
      </c>
      <c r="B24" s="119">
        <f>B15-B23</f>
        <v>513</v>
      </c>
      <c r="C24" s="141"/>
      <c r="D24" s="119">
        <f>D15-D23</f>
        <v>597</v>
      </c>
      <c r="E24" s="141"/>
      <c r="F24" s="119">
        <f>F15-F23</f>
        <v>49</v>
      </c>
      <c r="G24" s="141"/>
      <c r="H24" s="119">
        <f>H15-H23</f>
        <v>1227</v>
      </c>
      <c r="I24" s="159"/>
      <c r="J24" s="119">
        <f>J15-J23</f>
        <v>983</v>
      </c>
    </row>
    <row r="25" spans="1:10" ht="16.350000000000001" customHeight="1" x14ac:dyDescent="0.2">
      <c r="A25" s="71" t="s">
        <v>138</v>
      </c>
      <c r="B25" s="157"/>
      <c r="C25" s="157"/>
      <c r="D25" s="157"/>
      <c r="E25" s="157"/>
      <c r="F25" s="157"/>
      <c r="G25" s="157"/>
      <c r="H25" s="161"/>
      <c r="I25" s="161"/>
      <c r="J25" s="161"/>
    </row>
    <row r="26" spans="1:10" ht="16.350000000000001" customHeight="1" x14ac:dyDescent="0.2">
      <c r="A26" s="14" t="s">
        <v>139</v>
      </c>
      <c r="B26" s="116">
        <v>-121</v>
      </c>
      <c r="C26" s="141"/>
      <c r="D26" s="116">
        <v>-92</v>
      </c>
      <c r="E26" s="141"/>
      <c r="F26" s="116">
        <v>-83</v>
      </c>
      <c r="G26" s="141"/>
      <c r="H26" s="116">
        <v>-277</v>
      </c>
      <c r="I26" s="159"/>
      <c r="J26" s="116">
        <v>-186</v>
      </c>
    </row>
    <row r="27" spans="1:10" ht="16.350000000000001" customHeight="1" x14ac:dyDescent="0.2">
      <c r="A27" s="74" t="s">
        <v>140</v>
      </c>
      <c r="B27" s="118">
        <v>-262</v>
      </c>
      <c r="C27" s="157"/>
      <c r="D27" s="118">
        <v>-257</v>
      </c>
      <c r="E27" s="157"/>
      <c r="F27" s="118">
        <v>-260</v>
      </c>
      <c r="G27" s="157"/>
      <c r="H27" s="117">
        <v>-780</v>
      </c>
      <c r="I27" s="158"/>
      <c r="J27" s="117">
        <v>-807</v>
      </c>
    </row>
    <row r="28" spans="1:10" ht="16.350000000000001" customHeight="1" x14ac:dyDescent="0.2">
      <c r="A28" s="14" t="s">
        <v>141</v>
      </c>
      <c r="B28" s="116">
        <v>109</v>
      </c>
      <c r="C28" s="141"/>
      <c r="D28" s="116">
        <v>114</v>
      </c>
      <c r="E28" s="141"/>
      <c r="F28" s="116">
        <v>97</v>
      </c>
      <c r="G28" s="141"/>
      <c r="H28" s="116">
        <v>335</v>
      </c>
      <c r="I28" s="159"/>
      <c r="J28" s="116">
        <v>255</v>
      </c>
    </row>
    <row r="29" spans="1:10" ht="16.350000000000001" customHeight="1" x14ac:dyDescent="0.2">
      <c r="A29" s="74" t="s">
        <v>142</v>
      </c>
      <c r="B29" s="126">
        <v>-1</v>
      </c>
      <c r="C29" s="157"/>
      <c r="D29" s="126">
        <v>1</v>
      </c>
      <c r="E29" s="157"/>
      <c r="F29" s="126">
        <v>-14</v>
      </c>
      <c r="G29" s="157"/>
      <c r="H29" s="125">
        <v>-8</v>
      </c>
      <c r="I29" s="158"/>
      <c r="J29" s="125">
        <v>-32</v>
      </c>
    </row>
    <row r="30" spans="1:10" ht="16.350000000000001" customHeight="1" x14ac:dyDescent="0.2">
      <c r="A30" s="62" t="s">
        <v>143</v>
      </c>
      <c r="B30" s="119">
        <f>SUM(B26:B29)</f>
        <v>-275</v>
      </c>
      <c r="C30" s="141"/>
      <c r="D30" s="119">
        <f>SUM(D26:D29)</f>
        <v>-234</v>
      </c>
      <c r="E30" s="141"/>
      <c r="F30" s="119">
        <f>SUM(F26:F29)</f>
        <v>-260</v>
      </c>
      <c r="G30" s="141"/>
      <c r="H30" s="119">
        <f>SUM(H26:H29)</f>
        <v>-730</v>
      </c>
      <c r="I30" s="159"/>
      <c r="J30" s="119">
        <f>SUM(J26:J29)</f>
        <v>-770</v>
      </c>
    </row>
    <row r="31" spans="1:10" ht="16.350000000000001" customHeight="1" x14ac:dyDescent="0.2">
      <c r="A31" s="76" t="s">
        <v>144</v>
      </c>
      <c r="B31" s="118">
        <f>B24+B30</f>
        <v>238</v>
      </c>
      <c r="C31" s="157"/>
      <c r="D31" s="118">
        <f>D24+D30</f>
        <v>363</v>
      </c>
      <c r="E31" s="157"/>
      <c r="F31" s="118">
        <f>F24+F30</f>
        <v>-211</v>
      </c>
      <c r="G31" s="157"/>
      <c r="H31" s="179">
        <f>H24+H30</f>
        <v>497</v>
      </c>
      <c r="I31" s="158"/>
      <c r="J31" s="179">
        <f>J24+J30</f>
        <v>213</v>
      </c>
    </row>
    <row r="32" spans="1:10" ht="16.350000000000001" customHeight="1" x14ac:dyDescent="0.2">
      <c r="A32" s="14" t="s">
        <v>145</v>
      </c>
      <c r="B32" s="119">
        <v>100</v>
      </c>
      <c r="C32" s="141"/>
      <c r="D32" s="119">
        <v>2</v>
      </c>
      <c r="E32" s="141"/>
      <c r="F32" s="119">
        <v>-117</v>
      </c>
      <c r="G32" s="141"/>
      <c r="H32" s="119">
        <v>61</v>
      </c>
      <c r="I32" s="159"/>
      <c r="J32" s="119">
        <v>67</v>
      </c>
    </row>
    <row r="33" spans="1:10" ht="16.350000000000001" customHeight="1" x14ac:dyDescent="0.2">
      <c r="A33" s="76" t="s">
        <v>146</v>
      </c>
      <c r="B33" s="180">
        <f>B31-B32</f>
        <v>138</v>
      </c>
      <c r="C33" s="157"/>
      <c r="D33" s="180">
        <f>D31-D32</f>
        <v>361</v>
      </c>
      <c r="E33" s="157"/>
      <c r="F33" s="180">
        <f>F31-F32</f>
        <v>-94</v>
      </c>
      <c r="G33" s="157"/>
      <c r="H33" s="179">
        <f>H31-H32</f>
        <v>436</v>
      </c>
      <c r="I33" s="158"/>
      <c r="J33" s="179">
        <f>J31-J32</f>
        <v>146</v>
      </c>
    </row>
    <row r="34" spans="1:10" ht="16.350000000000001" customHeight="1" x14ac:dyDescent="0.2">
      <c r="A34" s="14" t="s">
        <v>147</v>
      </c>
      <c r="B34" s="119">
        <v>-13</v>
      </c>
      <c r="C34" s="141"/>
      <c r="D34" s="119">
        <v>-14</v>
      </c>
      <c r="E34" s="141"/>
      <c r="F34" s="119">
        <v>0</v>
      </c>
      <c r="G34" s="141"/>
      <c r="H34" s="119">
        <v>-41</v>
      </c>
      <c r="I34" s="159"/>
      <c r="J34" s="119">
        <v>0</v>
      </c>
    </row>
    <row r="35" spans="1:10" ht="16.350000000000001" customHeight="1" x14ac:dyDescent="0.2">
      <c r="A35" s="76" t="s">
        <v>148</v>
      </c>
      <c r="B35" s="181">
        <f>B33+B34</f>
        <v>125</v>
      </c>
      <c r="C35" s="168"/>
      <c r="D35" s="181">
        <f>D33+D34</f>
        <v>347</v>
      </c>
      <c r="E35" s="190"/>
      <c r="F35" s="181">
        <f>F33+F34</f>
        <v>-94</v>
      </c>
      <c r="G35" s="168"/>
      <c r="H35" s="182">
        <f>H33+H34</f>
        <v>395</v>
      </c>
      <c r="I35" s="169"/>
      <c r="J35" s="182">
        <f>J33+J34</f>
        <v>146</v>
      </c>
    </row>
    <row r="36" spans="1:10" ht="16.350000000000001" customHeight="1" x14ac:dyDescent="0.2">
      <c r="A36" s="5" t="s">
        <v>149</v>
      </c>
      <c r="B36" s="1"/>
      <c r="C36" s="1"/>
      <c r="D36" s="1"/>
      <c r="E36" s="1"/>
      <c r="F36" s="1"/>
      <c r="G36" s="1"/>
      <c r="H36" s="75"/>
      <c r="I36" s="73"/>
      <c r="J36" s="75"/>
    </row>
    <row r="37" spans="1:10" ht="26.25" customHeight="1" x14ac:dyDescent="0.2">
      <c r="A37" s="74" t="s">
        <v>150</v>
      </c>
      <c r="B37" s="187">
        <v>-2</v>
      </c>
      <c r="C37" s="162"/>
      <c r="D37" s="187">
        <v>0</v>
      </c>
      <c r="E37" s="162"/>
      <c r="F37" s="187">
        <v>1</v>
      </c>
      <c r="G37" s="162"/>
      <c r="H37" s="186">
        <v>-2</v>
      </c>
      <c r="I37" s="163"/>
      <c r="J37" s="186">
        <v>-2</v>
      </c>
    </row>
    <row r="38" spans="1:10" ht="16.350000000000001" customHeight="1" x14ac:dyDescent="0.2">
      <c r="A38" s="62" t="s">
        <v>151</v>
      </c>
      <c r="B38" s="183">
        <v>-2</v>
      </c>
      <c r="C38" s="164"/>
      <c r="D38" s="183">
        <v>0</v>
      </c>
      <c r="E38" s="164"/>
      <c r="F38" s="183">
        <v>1</v>
      </c>
      <c r="G38" s="164"/>
      <c r="H38" s="183">
        <v>-2</v>
      </c>
      <c r="I38" s="165"/>
      <c r="J38" s="183">
        <v>-2</v>
      </c>
    </row>
    <row r="39" spans="1:10" ht="16.350000000000001" customHeight="1" thickBot="1" x14ac:dyDescent="0.25">
      <c r="A39" s="245" t="s">
        <v>152</v>
      </c>
      <c r="B39" s="189">
        <f>B33+B38</f>
        <v>136</v>
      </c>
      <c r="C39" s="166"/>
      <c r="D39" s="189">
        <f>D33+D38</f>
        <v>361</v>
      </c>
      <c r="E39" s="166"/>
      <c r="F39" s="189">
        <f>F33+F38</f>
        <v>-93</v>
      </c>
      <c r="G39" s="166"/>
      <c r="H39" s="188">
        <f>H33+H38</f>
        <v>434</v>
      </c>
      <c r="I39" s="167"/>
      <c r="J39" s="188">
        <f>J33+J38</f>
        <v>144</v>
      </c>
    </row>
    <row r="40" spans="1:10" ht="16.350000000000001" customHeight="1" x14ac:dyDescent="0.2">
      <c r="A40" s="5" t="s">
        <v>153</v>
      </c>
      <c r="B40" s="185"/>
      <c r="C40" s="1"/>
      <c r="D40" s="184"/>
      <c r="E40" s="1"/>
      <c r="F40" s="184"/>
      <c r="G40" s="1"/>
      <c r="H40" s="78"/>
      <c r="I40" s="79"/>
      <c r="J40" s="78"/>
    </row>
    <row r="41" spans="1:10" ht="16.350000000000001" customHeight="1" x14ac:dyDescent="0.2">
      <c r="A41" s="15" t="s">
        <v>154</v>
      </c>
      <c r="B41" s="173">
        <v>0.15</v>
      </c>
      <c r="C41" s="174"/>
      <c r="D41" s="173">
        <v>0.43</v>
      </c>
      <c r="E41" s="174"/>
      <c r="F41" s="173">
        <v>-0.12</v>
      </c>
      <c r="G41" s="174"/>
      <c r="H41" s="173">
        <v>0.49</v>
      </c>
      <c r="I41" s="175"/>
      <c r="J41" s="173">
        <v>0.18</v>
      </c>
    </row>
    <row r="42" spans="1:10" ht="16.350000000000001" customHeight="1" x14ac:dyDescent="0.2">
      <c r="A42" s="14" t="s">
        <v>155</v>
      </c>
      <c r="B42" s="176">
        <v>0.15</v>
      </c>
      <c r="C42" s="151"/>
      <c r="D42" s="176">
        <v>0.42</v>
      </c>
      <c r="E42" s="151"/>
      <c r="F42" s="176">
        <v>-0.12</v>
      </c>
      <c r="G42" s="151"/>
      <c r="H42" s="176">
        <v>0.48</v>
      </c>
      <c r="I42" s="177"/>
      <c r="J42" s="176">
        <v>0.18</v>
      </c>
    </row>
    <row r="43" spans="1:10" ht="16.350000000000001" customHeight="1" x14ac:dyDescent="0.2">
      <c r="A43" s="11" t="s">
        <v>156</v>
      </c>
      <c r="B43" s="80"/>
      <c r="C43" s="77"/>
      <c r="D43" s="81"/>
      <c r="E43" s="77"/>
      <c r="F43" s="81"/>
      <c r="G43" s="77"/>
      <c r="H43" s="82"/>
      <c r="I43" s="83"/>
      <c r="J43" s="82"/>
    </row>
    <row r="44" spans="1:10" ht="16.350000000000001" customHeight="1" x14ac:dyDescent="0.2">
      <c r="A44" s="14" t="s">
        <v>154</v>
      </c>
      <c r="B44" s="116">
        <v>815069272</v>
      </c>
      <c r="C44" s="141"/>
      <c r="D44" s="116">
        <v>811605031</v>
      </c>
      <c r="E44" s="141"/>
      <c r="F44" s="116">
        <v>807221761</v>
      </c>
      <c r="G44" s="141"/>
      <c r="H44" s="116">
        <v>811783620</v>
      </c>
      <c r="I44" s="159"/>
      <c r="J44" s="116">
        <v>804572685</v>
      </c>
    </row>
    <row r="45" spans="1:10" ht="16.350000000000001" customHeight="1" x14ac:dyDescent="0.2">
      <c r="A45" s="15" t="s">
        <v>155</v>
      </c>
      <c r="B45" s="117">
        <v>822017220</v>
      </c>
      <c r="C45" s="161"/>
      <c r="D45" s="117">
        <v>821122537</v>
      </c>
      <c r="E45" s="161"/>
      <c r="F45" s="117">
        <v>807221761</v>
      </c>
      <c r="G45" s="161"/>
      <c r="H45" s="117">
        <v>820514748</v>
      </c>
      <c r="I45" s="158"/>
      <c r="J45" s="117">
        <v>813507827</v>
      </c>
    </row>
  </sheetData>
  <mergeCells count="5">
    <mergeCell ref="A1:J1"/>
    <mergeCell ref="A2:J2"/>
    <mergeCell ref="A3:J3"/>
    <mergeCell ref="B5:F5"/>
    <mergeCell ref="H5:J5"/>
  </mergeCells>
  <printOptions horizontalCentered="1"/>
  <pageMargins left="0.2" right="0.2" top="0.5" bottom="0.5" header="0.3" footer="0.3"/>
  <pageSetup scale="9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workbookViewId="0">
      <selection sqref="A1:D1"/>
    </sheetView>
  </sheetViews>
  <sheetFormatPr defaultColWidth="21.5" defaultRowHeight="12.75" x14ac:dyDescent="0.2"/>
  <cols>
    <col min="1" max="1" width="69" style="293" customWidth="1"/>
    <col min="2" max="2" width="11.6640625" style="293" customWidth="1"/>
    <col min="3" max="3" width="0.6640625" style="293" customWidth="1"/>
    <col min="4" max="4" width="11.6640625" style="293" customWidth="1"/>
    <col min="5" max="16384" width="21.5" style="293"/>
  </cols>
  <sheetData>
    <row r="1" spans="1:4" x14ac:dyDescent="0.2">
      <c r="A1" s="290" t="s">
        <v>0</v>
      </c>
      <c r="B1" s="291"/>
      <c r="C1" s="291"/>
      <c r="D1" s="292"/>
    </row>
    <row r="2" spans="1:4" x14ac:dyDescent="0.2">
      <c r="A2" s="294" t="s">
        <v>212</v>
      </c>
      <c r="B2" s="291"/>
      <c r="C2" s="291"/>
      <c r="D2" s="292"/>
    </row>
    <row r="3" spans="1:4" x14ac:dyDescent="0.2">
      <c r="A3" s="290" t="s">
        <v>68</v>
      </c>
      <c r="B3" s="291"/>
      <c r="C3" s="291"/>
      <c r="D3" s="292"/>
    </row>
    <row r="4" spans="1:4" ht="18.75" customHeight="1" x14ac:dyDescent="0.2">
      <c r="A4" s="295"/>
      <c r="B4" s="296"/>
      <c r="C4" s="296"/>
    </row>
    <row r="5" spans="1:4" x14ac:dyDescent="0.2">
      <c r="A5" s="295"/>
      <c r="B5" s="296"/>
      <c r="C5" s="296"/>
    </row>
    <row r="6" spans="1:4" ht="21" customHeight="1" x14ac:dyDescent="0.2">
      <c r="A6" s="295"/>
      <c r="B6" s="297" t="s">
        <v>22</v>
      </c>
      <c r="C6" s="298"/>
      <c r="D6" s="298"/>
    </row>
    <row r="7" spans="1:4" ht="16.350000000000001" customHeight="1" x14ac:dyDescent="0.2">
      <c r="A7" s="299" t="s">
        <v>160</v>
      </c>
      <c r="B7" s="300">
        <v>42277</v>
      </c>
      <c r="C7" s="301"/>
      <c r="D7" s="300">
        <v>41912</v>
      </c>
    </row>
    <row r="8" spans="1:4" ht="16.350000000000001" customHeight="1" x14ac:dyDescent="0.2">
      <c r="A8" s="302" t="s">
        <v>213</v>
      </c>
      <c r="B8" s="303"/>
      <c r="C8" s="303"/>
      <c r="D8" s="304"/>
    </row>
    <row r="9" spans="1:4" ht="16.350000000000001" customHeight="1" x14ac:dyDescent="0.2">
      <c r="A9" s="305" t="s">
        <v>199</v>
      </c>
      <c r="B9" s="306">
        <v>3181</v>
      </c>
      <c r="C9" s="307"/>
      <c r="D9" s="306">
        <v>2791</v>
      </c>
    </row>
    <row r="10" spans="1:4" ht="16.350000000000001" customHeight="1" x14ac:dyDescent="0.2">
      <c r="A10" s="308"/>
      <c r="B10" s="303"/>
      <c r="C10" s="303"/>
      <c r="D10" s="303"/>
    </row>
    <row r="11" spans="1:4" ht="16.350000000000001" customHeight="1" x14ac:dyDescent="0.2">
      <c r="A11" s="299" t="s">
        <v>214</v>
      </c>
      <c r="B11" s="309"/>
      <c r="C11" s="309"/>
      <c r="D11" s="309"/>
    </row>
    <row r="12" spans="1:4" ht="16.350000000000001" customHeight="1" x14ac:dyDescent="0.2">
      <c r="A12" s="310" t="s">
        <v>215</v>
      </c>
      <c r="B12" s="311">
        <v>-3293</v>
      </c>
      <c r="C12" s="312"/>
      <c r="D12" s="311">
        <v>-3018</v>
      </c>
    </row>
    <row r="13" spans="1:4" ht="16.350000000000001" customHeight="1" x14ac:dyDescent="0.2">
      <c r="A13" s="313" t="s">
        <v>216</v>
      </c>
      <c r="B13" s="314">
        <v>-1938</v>
      </c>
      <c r="C13" s="315"/>
      <c r="D13" s="314">
        <v>-2390</v>
      </c>
    </row>
    <row r="14" spans="1:4" ht="16.350000000000001" customHeight="1" x14ac:dyDescent="0.2">
      <c r="A14" s="310" t="s">
        <v>165</v>
      </c>
      <c r="B14" s="316">
        <v>-7</v>
      </c>
      <c r="C14" s="312"/>
      <c r="D14" s="316">
        <v>-32</v>
      </c>
    </row>
    <row r="15" spans="1:4" ht="16.350000000000001" customHeight="1" x14ac:dyDescent="0.2">
      <c r="A15" s="305" t="s">
        <v>217</v>
      </c>
      <c r="B15" s="317">
        <f>SUM(B12:B14)</f>
        <v>-5238</v>
      </c>
      <c r="C15" s="315"/>
      <c r="D15" s="317">
        <f>SUM(D12:D14)</f>
        <v>-5440</v>
      </c>
    </row>
    <row r="16" spans="1:4" ht="16.350000000000001" customHeight="1" x14ac:dyDescent="0.2">
      <c r="A16" s="308"/>
      <c r="B16" s="303"/>
      <c r="C16" s="303"/>
      <c r="D16" s="303"/>
    </row>
    <row r="17" spans="1:4" ht="16.350000000000001" customHeight="1" x14ac:dyDescent="0.2">
      <c r="A17" s="299" t="s">
        <v>218</v>
      </c>
      <c r="B17" s="309"/>
      <c r="C17" s="309"/>
      <c r="D17" s="309"/>
    </row>
    <row r="18" spans="1:4" ht="16.350000000000001" customHeight="1" x14ac:dyDescent="0.2">
      <c r="A18" s="310" t="s">
        <v>219</v>
      </c>
      <c r="B18" s="311">
        <v>0</v>
      </c>
      <c r="C18" s="312"/>
      <c r="D18" s="311">
        <v>2993</v>
      </c>
    </row>
    <row r="19" spans="1:4" ht="16.350000000000001" customHeight="1" x14ac:dyDescent="0.2">
      <c r="A19" s="313" t="s">
        <v>220</v>
      </c>
      <c r="B19" s="314">
        <v>-563</v>
      </c>
      <c r="C19" s="315"/>
      <c r="D19" s="314">
        <v>-414</v>
      </c>
    </row>
    <row r="20" spans="1:4" ht="16.350000000000001" customHeight="1" x14ac:dyDescent="0.2">
      <c r="A20" s="310" t="s">
        <v>165</v>
      </c>
      <c r="B20" s="316">
        <v>-62</v>
      </c>
      <c r="C20" s="312"/>
      <c r="D20" s="316">
        <v>-34</v>
      </c>
    </row>
    <row r="21" spans="1:4" ht="16.350000000000001" customHeight="1" x14ac:dyDescent="0.2">
      <c r="A21" s="305" t="s">
        <v>221</v>
      </c>
      <c r="B21" s="317">
        <f>SUM(B18:B20)</f>
        <v>-625</v>
      </c>
      <c r="C21" s="315"/>
      <c r="D21" s="317">
        <f>SUM(D18:D20)</f>
        <v>2545</v>
      </c>
    </row>
    <row r="22" spans="1:4" ht="16.350000000000001" customHeight="1" x14ac:dyDescent="0.2">
      <c r="A22" s="318"/>
      <c r="B22" s="311"/>
      <c r="C22" s="312"/>
      <c r="D22" s="311"/>
    </row>
    <row r="23" spans="1:4" ht="16.350000000000001" customHeight="1" x14ac:dyDescent="0.2">
      <c r="A23" s="305" t="s">
        <v>222</v>
      </c>
      <c r="B23" s="314">
        <f>B9+B15+B21</f>
        <v>-2682</v>
      </c>
      <c r="C23" s="315"/>
      <c r="D23" s="314">
        <f>D9+D15+D21</f>
        <v>-104</v>
      </c>
    </row>
    <row r="24" spans="1:4" ht="16.350000000000001" customHeight="1" x14ac:dyDescent="0.2">
      <c r="A24" s="308"/>
      <c r="B24" s="303"/>
      <c r="C24" s="303"/>
      <c r="D24" s="303"/>
    </row>
    <row r="25" spans="1:4" ht="16.350000000000001" customHeight="1" x14ac:dyDescent="0.2">
      <c r="A25" s="299" t="s">
        <v>74</v>
      </c>
      <c r="B25" s="309"/>
      <c r="C25" s="309"/>
      <c r="D25" s="309"/>
    </row>
    <row r="26" spans="1:4" ht="16.350000000000001" customHeight="1" x14ac:dyDescent="0.2">
      <c r="A26" s="310" t="s">
        <v>223</v>
      </c>
      <c r="B26" s="311">
        <v>5315</v>
      </c>
      <c r="C26" s="312"/>
      <c r="D26" s="311">
        <v>5891</v>
      </c>
    </row>
    <row r="27" spans="1:4" ht="16.350000000000001" customHeight="1" thickBot="1" x14ac:dyDescent="0.25">
      <c r="A27" s="313" t="s">
        <v>224</v>
      </c>
      <c r="B27" s="319">
        <f>B23+B26</f>
        <v>2633</v>
      </c>
      <c r="C27" s="315"/>
      <c r="D27" s="319">
        <f>D23+D26</f>
        <v>5787</v>
      </c>
    </row>
  </sheetData>
  <mergeCells count="4">
    <mergeCell ref="A1:D1"/>
    <mergeCell ref="A2:D2"/>
    <mergeCell ref="A3:D3"/>
    <mergeCell ref="B6:D6"/>
  </mergeCells>
  <printOptions horizontalCentered="1"/>
  <pageMargins left="0.7" right="0.7" top="0.75" bottom="0.75" header="0.3" footer="0.3"/>
  <pageSetup scale="9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zoomScaleNormal="100" workbookViewId="0">
      <selection sqref="A1:R1"/>
    </sheetView>
  </sheetViews>
  <sheetFormatPr defaultColWidth="21.5" defaultRowHeight="12.75" x14ac:dyDescent="0.2"/>
  <cols>
    <col min="1" max="1" width="38.83203125" customWidth="1"/>
    <col min="2" max="2" width="9.1640625" customWidth="1"/>
    <col min="3" max="3" width="0.6640625" customWidth="1"/>
    <col min="4" max="4" width="9.1640625" customWidth="1"/>
    <col min="5" max="5" width="0.6640625" customWidth="1"/>
    <col min="6" max="6" width="9.1640625" customWidth="1"/>
    <col min="7" max="7" width="0.6640625" customWidth="1"/>
    <col min="8" max="8" width="9.1640625" customWidth="1"/>
    <col min="9" max="9" width="0.6640625" customWidth="1"/>
    <col min="10" max="10" width="9.1640625" customWidth="1"/>
    <col min="11" max="11" width="0.6640625" customWidth="1"/>
    <col min="12" max="12" width="9.1640625" customWidth="1"/>
    <col min="13" max="13" width="0.6640625" customWidth="1"/>
    <col min="14" max="14" width="9.1640625" customWidth="1"/>
    <col min="15" max="15" width="0.6640625" customWidth="1"/>
    <col min="16" max="16" width="9.1640625" customWidth="1"/>
    <col min="17" max="17" width="0.6640625" customWidth="1"/>
    <col min="18" max="18" width="9.1640625" customWidth="1"/>
  </cols>
  <sheetData>
    <row r="1" spans="1:18" x14ac:dyDescent="0.2">
      <c r="A1" s="261" t="s">
        <v>0</v>
      </c>
      <c r="B1" s="264" t="s">
        <v>21</v>
      </c>
      <c r="C1" s="264" t="s">
        <v>21</v>
      </c>
      <c r="D1" s="257"/>
      <c r="E1" s="257"/>
      <c r="F1" s="264" t="s">
        <v>21</v>
      </c>
      <c r="G1" s="257"/>
      <c r="H1" s="257"/>
      <c r="I1" s="257"/>
      <c r="J1" s="257"/>
      <c r="K1" s="288"/>
      <c r="L1" s="288"/>
      <c r="M1" s="257"/>
      <c r="N1" s="257"/>
      <c r="O1" s="257"/>
      <c r="P1" s="257"/>
      <c r="Q1" s="257"/>
      <c r="R1" s="257"/>
    </row>
    <row r="2" spans="1:18" x14ac:dyDescent="0.2">
      <c r="A2" s="261" t="s">
        <v>157</v>
      </c>
      <c r="B2" s="264" t="s">
        <v>21</v>
      </c>
      <c r="C2" s="264" t="s">
        <v>21</v>
      </c>
      <c r="D2" s="257"/>
      <c r="E2" s="257"/>
      <c r="F2" s="264" t="s">
        <v>21</v>
      </c>
      <c r="G2" s="257"/>
      <c r="H2" s="257"/>
      <c r="I2" s="257"/>
      <c r="J2" s="257"/>
      <c r="K2" s="288"/>
      <c r="L2" s="288"/>
      <c r="M2" s="257"/>
      <c r="N2" s="257"/>
      <c r="O2" s="257"/>
      <c r="P2" s="257"/>
      <c r="Q2" s="257"/>
      <c r="R2" s="257"/>
    </row>
    <row r="3" spans="1:18" ht="12.75" customHeight="1" x14ac:dyDescent="0.2">
      <c r="A3" s="261" t="s">
        <v>68</v>
      </c>
      <c r="B3" s="264" t="s">
        <v>21</v>
      </c>
      <c r="C3" s="264" t="s">
        <v>21</v>
      </c>
      <c r="D3" s="257"/>
      <c r="E3" s="257"/>
      <c r="F3" s="264" t="s">
        <v>21</v>
      </c>
      <c r="G3" s="257"/>
      <c r="H3" s="257"/>
      <c r="I3" s="257"/>
      <c r="J3" s="257"/>
      <c r="K3" s="288"/>
      <c r="L3" s="288"/>
      <c r="M3" s="257"/>
      <c r="N3" s="257"/>
      <c r="O3" s="257"/>
      <c r="P3" s="257"/>
      <c r="Q3" s="257"/>
      <c r="R3" s="257"/>
    </row>
    <row r="4" spans="1:18" ht="12.75" customHeight="1" x14ac:dyDescent="0.2">
      <c r="A4" s="289"/>
      <c r="B4" s="289"/>
      <c r="C4" s="289"/>
      <c r="D4" s="289"/>
      <c r="E4" s="289"/>
      <c r="F4" s="289"/>
    </row>
    <row r="5" spans="1:18" ht="43.7" customHeight="1" x14ac:dyDescent="0.2">
      <c r="A5" s="271" t="s">
        <v>158</v>
      </c>
      <c r="B5" s="264" t="s">
        <v>21</v>
      </c>
      <c r="C5" s="264" t="s">
        <v>21</v>
      </c>
      <c r="D5" s="257"/>
      <c r="E5" s="257"/>
      <c r="F5" s="264" t="s">
        <v>21</v>
      </c>
      <c r="G5" s="257"/>
      <c r="H5" s="257"/>
      <c r="I5" s="257"/>
      <c r="J5" s="257"/>
      <c r="K5" s="272"/>
      <c r="L5" s="272"/>
      <c r="M5" s="257"/>
      <c r="N5" s="257"/>
      <c r="O5" s="257"/>
      <c r="P5" s="257"/>
      <c r="Q5" s="257"/>
      <c r="R5" s="257"/>
    </row>
    <row r="6" spans="1:18" ht="18.75" customHeight="1" x14ac:dyDescent="0.2">
      <c r="A6" s="272"/>
      <c r="B6" s="272"/>
      <c r="C6" s="272"/>
      <c r="D6" s="272"/>
      <c r="E6" s="272"/>
      <c r="F6" s="272"/>
      <c r="G6" s="272"/>
      <c r="H6" s="272"/>
      <c r="I6" s="272"/>
      <c r="J6" s="272"/>
      <c r="K6" s="272"/>
      <c r="L6" s="272"/>
      <c r="M6" s="272"/>
      <c r="N6" s="257"/>
      <c r="O6" s="84"/>
      <c r="P6" s="84"/>
      <c r="Q6" s="84"/>
      <c r="R6" s="84"/>
    </row>
    <row r="7" spans="1:18" ht="18.75" customHeight="1" x14ac:dyDescent="0.2">
      <c r="A7" s="271" t="s">
        <v>159</v>
      </c>
      <c r="B7" s="264" t="s">
        <v>21</v>
      </c>
      <c r="C7" s="264" t="s">
        <v>21</v>
      </c>
      <c r="D7" s="257"/>
      <c r="E7" s="257"/>
      <c r="F7" s="264" t="s">
        <v>21</v>
      </c>
      <c r="G7" s="257"/>
      <c r="H7" s="257"/>
      <c r="I7" s="257"/>
      <c r="J7" s="257"/>
      <c r="K7" s="272"/>
      <c r="L7" s="272"/>
      <c r="M7" s="257"/>
      <c r="N7" s="257"/>
      <c r="O7" s="257"/>
      <c r="P7" s="257"/>
      <c r="Q7" s="257"/>
      <c r="R7" s="257"/>
    </row>
    <row r="8" spans="1:18" ht="18.75" customHeight="1" x14ac:dyDescent="0.2">
      <c r="B8" s="85" t="s">
        <v>21</v>
      </c>
      <c r="C8" s="85" t="s">
        <v>21</v>
      </c>
      <c r="D8" s="85" t="s">
        <v>21</v>
      </c>
      <c r="E8" s="85" t="s">
        <v>21</v>
      </c>
      <c r="F8" s="85" t="s">
        <v>21</v>
      </c>
    </row>
    <row r="9" spans="1:18" ht="26.25" customHeight="1" x14ac:dyDescent="0.2">
      <c r="A9" s="2"/>
      <c r="B9" s="253" t="s">
        <v>20</v>
      </c>
      <c r="C9" s="275" t="s">
        <v>21</v>
      </c>
      <c r="D9" s="253" t="s">
        <v>21</v>
      </c>
      <c r="E9" s="276" t="s">
        <v>21</v>
      </c>
      <c r="F9" s="253" t="s">
        <v>21</v>
      </c>
      <c r="G9" s="276" t="s">
        <v>21</v>
      </c>
      <c r="H9" s="253" t="s">
        <v>21</v>
      </c>
      <c r="I9" s="276" t="s">
        <v>21</v>
      </c>
      <c r="J9" s="276" t="s">
        <v>21</v>
      </c>
      <c r="K9" s="253" t="s">
        <v>21</v>
      </c>
      <c r="L9" s="253" t="s">
        <v>21</v>
      </c>
      <c r="M9" s="276" t="s">
        <v>21</v>
      </c>
      <c r="N9" s="253" t="s">
        <v>21</v>
      </c>
      <c r="O9" s="3" t="s">
        <v>21</v>
      </c>
      <c r="P9" s="255" t="s">
        <v>22</v>
      </c>
      <c r="Q9" s="277" t="s">
        <v>21</v>
      </c>
      <c r="R9" s="277" t="s">
        <v>21</v>
      </c>
    </row>
    <row r="10" spans="1:18" ht="15" customHeight="1" x14ac:dyDescent="0.2">
      <c r="A10" s="230" t="s">
        <v>160</v>
      </c>
      <c r="B10" s="6" t="s">
        <v>24</v>
      </c>
      <c r="C10" s="7" t="s">
        <v>21</v>
      </c>
      <c r="D10" s="6" t="s">
        <v>25</v>
      </c>
      <c r="E10" s="7" t="s">
        <v>21</v>
      </c>
      <c r="F10" s="6" t="s">
        <v>26</v>
      </c>
      <c r="G10" s="7" t="s">
        <v>21</v>
      </c>
      <c r="H10" s="6" t="s">
        <v>27</v>
      </c>
      <c r="I10" s="7" t="s">
        <v>21</v>
      </c>
      <c r="J10" s="6" t="s">
        <v>28</v>
      </c>
      <c r="K10" s="7" t="s">
        <v>21</v>
      </c>
      <c r="L10" s="6" t="s">
        <v>29</v>
      </c>
      <c r="M10" s="7" t="s">
        <v>21</v>
      </c>
      <c r="N10" s="6" t="s">
        <v>30</v>
      </c>
      <c r="O10" s="7" t="s">
        <v>21</v>
      </c>
      <c r="P10" s="8">
        <v>41912</v>
      </c>
      <c r="Q10" s="9"/>
      <c r="R10" s="10">
        <v>42369</v>
      </c>
    </row>
    <row r="11" spans="1:18" ht="16.350000000000001" customHeight="1" x14ac:dyDescent="0.2">
      <c r="A11" s="231" t="s">
        <v>146</v>
      </c>
      <c r="B11" s="191">
        <v>-151</v>
      </c>
      <c r="C11" s="192"/>
      <c r="D11" s="191">
        <v>391</v>
      </c>
      <c r="E11" s="192"/>
      <c r="F11" s="191">
        <v>-94</v>
      </c>
      <c r="G11" s="192"/>
      <c r="H11" s="191">
        <v>101</v>
      </c>
      <c r="I11" s="192"/>
      <c r="J11" s="191">
        <v>-63</v>
      </c>
      <c r="K11" s="192"/>
      <c r="L11" s="191">
        <v>361</v>
      </c>
      <c r="M11" s="192"/>
      <c r="N11" s="191">
        <v>138</v>
      </c>
      <c r="O11" s="192"/>
      <c r="P11" s="191">
        <v>146</v>
      </c>
      <c r="Q11" s="192"/>
      <c r="R11" s="191">
        <v>436</v>
      </c>
    </row>
    <row r="12" spans="1:18" ht="16.350000000000001" customHeight="1" x14ac:dyDescent="0.2">
      <c r="A12" s="232" t="s">
        <v>161</v>
      </c>
      <c r="B12" s="63"/>
      <c r="C12" s="85" t="s">
        <v>21</v>
      </c>
      <c r="D12" s="63"/>
      <c r="E12" s="86"/>
      <c r="F12" s="63"/>
      <c r="G12" s="86"/>
      <c r="H12" s="63"/>
      <c r="I12" s="86"/>
      <c r="J12" s="63"/>
      <c r="K12" s="86"/>
      <c r="L12" s="63"/>
      <c r="M12" s="86"/>
      <c r="N12" s="63"/>
      <c r="O12" s="86"/>
      <c r="P12" s="63"/>
      <c r="Q12" s="86"/>
      <c r="R12" s="86"/>
    </row>
    <row r="13" spans="1:18" ht="16.350000000000001" customHeight="1" x14ac:dyDescent="0.2">
      <c r="A13" s="233" t="s">
        <v>139</v>
      </c>
      <c r="B13" s="121">
        <v>18</v>
      </c>
      <c r="C13" s="193" t="s">
        <v>21</v>
      </c>
      <c r="D13" s="121">
        <v>85</v>
      </c>
      <c r="E13" s="194"/>
      <c r="F13" s="121">
        <v>83</v>
      </c>
      <c r="G13" s="194"/>
      <c r="H13" s="121">
        <v>92</v>
      </c>
      <c r="I13" s="194"/>
      <c r="J13" s="121">
        <v>64</v>
      </c>
      <c r="K13" s="194"/>
      <c r="L13" s="121">
        <v>92</v>
      </c>
      <c r="M13" s="194"/>
      <c r="N13" s="121">
        <v>121</v>
      </c>
      <c r="O13" s="194"/>
      <c r="P13" s="121">
        <v>186</v>
      </c>
      <c r="Q13" s="194"/>
      <c r="R13" s="121">
        <v>277</v>
      </c>
    </row>
    <row r="14" spans="1:18" ht="16.350000000000001" customHeight="1" x14ac:dyDescent="0.2">
      <c r="A14" s="234" t="s">
        <v>162</v>
      </c>
      <c r="B14" s="116">
        <v>276</v>
      </c>
      <c r="C14" s="195" t="s">
        <v>21</v>
      </c>
      <c r="D14" s="116">
        <v>271</v>
      </c>
      <c r="E14" s="196"/>
      <c r="F14" s="116">
        <v>260</v>
      </c>
      <c r="G14" s="196"/>
      <c r="H14" s="116">
        <v>266</v>
      </c>
      <c r="I14" s="196"/>
      <c r="J14" s="116">
        <v>261</v>
      </c>
      <c r="K14" s="196"/>
      <c r="L14" s="116">
        <v>257</v>
      </c>
      <c r="M14" s="196"/>
      <c r="N14" s="116">
        <v>262</v>
      </c>
      <c r="O14" s="196"/>
      <c r="P14" s="116">
        <v>807</v>
      </c>
      <c r="Q14" s="196"/>
      <c r="R14" s="116">
        <v>780</v>
      </c>
    </row>
    <row r="15" spans="1:18" ht="16.350000000000001" customHeight="1" x14ac:dyDescent="0.2">
      <c r="A15" s="233" t="s">
        <v>141</v>
      </c>
      <c r="B15" s="121">
        <v>-75</v>
      </c>
      <c r="C15" s="193" t="s">
        <v>21</v>
      </c>
      <c r="D15" s="121">
        <v>-83</v>
      </c>
      <c r="E15" s="194"/>
      <c r="F15" s="121">
        <v>-97</v>
      </c>
      <c r="G15" s="194"/>
      <c r="H15" s="121">
        <v>-104</v>
      </c>
      <c r="I15" s="194"/>
      <c r="J15" s="121">
        <v>-112</v>
      </c>
      <c r="K15" s="194"/>
      <c r="L15" s="121">
        <v>-114</v>
      </c>
      <c r="M15" s="194"/>
      <c r="N15" s="121">
        <v>-109</v>
      </c>
      <c r="O15" s="194"/>
      <c r="P15" s="121">
        <v>-255</v>
      </c>
      <c r="Q15" s="194"/>
      <c r="R15" s="121">
        <v>-335</v>
      </c>
    </row>
    <row r="16" spans="1:18" ht="16.350000000000001" customHeight="1" x14ac:dyDescent="0.2">
      <c r="A16" s="234" t="s">
        <v>209</v>
      </c>
      <c r="B16" s="116">
        <v>6</v>
      </c>
      <c r="C16" s="195" t="s">
        <v>21</v>
      </c>
      <c r="D16" s="116">
        <v>12</v>
      </c>
      <c r="E16" s="196"/>
      <c r="F16" s="116">
        <v>14</v>
      </c>
      <c r="G16" s="196"/>
      <c r="H16" s="116">
        <v>-21</v>
      </c>
      <c r="I16" s="196"/>
      <c r="J16" s="116">
        <v>8</v>
      </c>
      <c r="K16" s="196"/>
      <c r="L16" s="116">
        <v>-1</v>
      </c>
      <c r="M16" s="196"/>
      <c r="N16" s="116">
        <v>1</v>
      </c>
      <c r="O16" s="196"/>
      <c r="P16" s="116">
        <v>32</v>
      </c>
      <c r="Q16" s="196"/>
      <c r="R16" s="116">
        <v>8</v>
      </c>
    </row>
    <row r="17" spans="1:18" ht="16.350000000000001" customHeight="1" x14ac:dyDescent="0.2">
      <c r="A17" s="233" t="s">
        <v>145</v>
      </c>
      <c r="B17" s="145">
        <v>-102</v>
      </c>
      <c r="C17" s="193" t="s">
        <v>21</v>
      </c>
      <c r="D17" s="145">
        <v>286</v>
      </c>
      <c r="E17" s="194"/>
      <c r="F17" s="145">
        <v>-117</v>
      </c>
      <c r="G17" s="194"/>
      <c r="H17" s="145">
        <v>99</v>
      </c>
      <c r="I17" s="194"/>
      <c r="J17" s="145">
        <v>-41</v>
      </c>
      <c r="K17" s="194"/>
      <c r="L17" s="145">
        <v>2</v>
      </c>
      <c r="M17" s="194"/>
      <c r="N17" s="145">
        <v>100</v>
      </c>
      <c r="O17" s="194"/>
      <c r="P17" s="145">
        <v>67</v>
      </c>
      <c r="Q17" s="194"/>
      <c r="R17" s="145">
        <v>61</v>
      </c>
    </row>
    <row r="18" spans="1:18" ht="16.350000000000001" customHeight="1" x14ac:dyDescent="0.2">
      <c r="A18" s="232" t="s">
        <v>163</v>
      </c>
      <c r="B18" s="119">
        <v>-28</v>
      </c>
      <c r="C18" s="195" t="s">
        <v>21</v>
      </c>
      <c r="D18" s="119">
        <v>962</v>
      </c>
      <c r="E18" s="196"/>
      <c r="F18" s="119">
        <v>49</v>
      </c>
      <c r="G18" s="196"/>
      <c r="H18" s="119">
        <v>433</v>
      </c>
      <c r="I18" s="196"/>
      <c r="J18" s="119">
        <v>117</v>
      </c>
      <c r="K18" s="196"/>
      <c r="L18" s="119">
        <v>597</v>
      </c>
      <c r="M18" s="196"/>
      <c r="N18" s="119">
        <v>513</v>
      </c>
      <c r="O18" s="196"/>
      <c r="P18" s="119">
        <v>983</v>
      </c>
      <c r="Q18" s="196"/>
      <c r="R18" s="119">
        <v>1227</v>
      </c>
    </row>
    <row r="19" spans="1:18" ht="16.350000000000001" customHeight="1" x14ac:dyDescent="0.2">
      <c r="A19" s="233" t="s">
        <v>133</v>
      </c>
      <c r="B19" s="217">
        <v>1055</v>
      </c>
      <c r="C19" s="193" t="s">
        <v>21</v>
      </c>
      <c r="D19" s="217">
        <v>1129</v>
      </c>
      <c r="E19" s="194"/>
      <c r="F19" s="121">
        <v>1138</v>
      </c>
      <c r="G19" s="194"/>
      <c r="H19" s="121">
        <v>1090</v>
      </c>
      <c r="I19" s="194"/>
      <c r="J19" s="217">
        <v>1087</v>
      </c>
      <c r="K19" s="194"/>
      <c r="L19" s="217">
        <v>1075</v>
      </c>
      <c r="M19" s="194"/>
      <c r="N19" s="217">
        <v>1157</v>
      </c>
      <c r="O19" s="194"/>
      <c r="P19" s="217">
        <v>3322</v>
      </c>
      <c r="Q19" s="194"/>
      <c r="R19" s="217">
        <v>3319</v>
      </c>
    </row>
    <row r="20" spans="1:18" ht="16.350000000000001" customHeight="1" x14ac:dyDescent="0.2">
      <c r="A20" s="234" t="s">
        <v>134</v>
      </c>
      <c r="B20" s="116">
        <v>12</v>
      </c>
      <c r="C20" s="195" t="s">
        <v>21</v>
      </c>
      <c r="D20" s="116">
        <v>22</v>
      </c>
      <c r="E20" s="196"/>
      <c r="F20" s="116">
        <v>97</v>
      </c>
      <c r="G20" s="196"/>
      <c r="H20" s="116">
        <v>168</v>
      </c>
      <c r="I20" s="196"/>
      <c r="J20" s="116">
        <v>128</v>
      </c>
      <c r="K20" s="196"/>
      <c r="L20" s="116">
        <v>34</v>
      </c>
      <c r="M20" s="196"/>
      <c r="N20" s="116">
        <v>193</v>
      </c>
      <c r="O20" s="196"/>
      <c r="P20" s="116">
        <v>131</v>
      </c>
      <c r="Q20" s="196"/>
      <c r="R20" s="116">
        <v>355</v>
      </c>
    </row>
    <row r="21" spans="1:18" ht="16.350000000000001" customHeight="1" x14ac:dyDescent="0.2">
      <c r="A21" s="233" t="s">
        <v>164</v>
      </c>
      <c r="B21" s="121">
        <v>49</v>
      </c>
      <c r="C21" s="193" t="s">
        <v>21</v>
      </c>
      <c r="D21" s="121">
        <v>63</v>
      </c>
      <c r="E21" s="194"/>
      <c r="F21" s="121">
        <v>45</v>
      </c>
      <c r="G21" s="194"/>
      <c r="H21" s="121">
        <v>54</v>
      </c>
      <c r="I21" s="194"/>
      <c r="J21" s="121">
        <v>56</v>
      </c>
      <c r="K21" s="194"/>
      <c r="L21" s="121">
        <v>71</v>
      </c>
      <c r="M21" s="194"/>
      <c r="N21" s="121">
        <v>43</v>
      </c>
      <c r="O21" s="194"/>
      <c r="P21" s="121">
        <v>157</v>
      </c>
      <c r="Q21" s="194"/>
      <c r="R21" s="121">
        <v>170</v>
      </c>
    </row>
    <row r="22" spans="1:18" ht="16.350000000000001" customHeight="1" x14ac:dyDescent="0.2">
      <c r="A22" s="16" t="s">
        <v>210</v>
      </c>
      <c r="B22" s="116">
        <v>0</v>
      </c>
      <c r="C22" s="195" t="s">
        <v>21</v>
      </c>
      <c r="D22" s="116">
        <v>-731</v>
      </c>
      <c r="E22" s="196"/>
      <c r="F22" s="116">
        <v>11</v>
      </c>
      <c r="G22" s="196"/>
      <c r="H22" s="116">
        <v>0</v>
      </c>
      <c r="I22" s="196"/>
      <c r="J22" s="116">
        <v>0</v>
      </c>
      <c r="K22" s="196"/>
      <c r="L22" s="116">
        <v>0</v>
      </c>
      <c r="M22" s="196"/>
      <c r="N22" s="116">
        <v>0</v>
      </c>
      <c r="O22" s="196"/>
      <c r="P22" s="116">
        <v>-720</v>
      </c>
      <c r="Q22" s="196"/>
      <c r="R22" s="116">
        <v>0</v>
      </c>
    </row>
    <row r="23" spans="1:18" ht="16.350000000000001" customHeight="1" x14ac:dyDescent="0.2">
      <c r="A23" s="233" t="s">
        <v>165</v>
      </c>
      <c r="B23" s="145">
        <v>0</v>
      </c>
      <c r="C23" s="193" t="s">
        <v>21</v>
      </c>
      <c r="D23" s="145">
        <v>6</v>
      </c>
      <c r="E23" s="194"/>
      <c r="F23" s="145">
        <v>6</v>
      </c>
      <c r="G23" s="194"/>
      <c r="H23" s="145">
        <v>6</v>
      </c>
      <c r="I23" s="194"/>
      <c r="J23" s="145">
        <v>0</v>
      </c>
      <c r="K23" s="194"/>
      <c r="L23" s="145">
        <v>40</v>
      </c>
      <c r="M23" s="194"/>
      <c r="N23" s="145">
        <v>2</v>
      </c>
      <c r="O23" s="194"/>
      <c r="P23" s="145">
        <v>12</v>
      </c>
      <c r="Q23" s="194"/>
      <c r="R23" s="145">
        <v>42</v>
      </c>
    </row>
    <row r="24" spans="1:18" ht="16.350000000000001" customHeight="1" thickBot="1" x14ac:dyDescent="0.25">
      <c r="A24" s="235" t="s">
        <v>166</v>
      </c>
      <c r="B24" s="152">
        <v>1088</v>
      </c>
      <c r="C24" s="197"/>
      <c r="D24" s="152">
        <v>1451</v>
      </c>
      <c r="E24" s="197"/>
      <c r="F24" s="152">
        <v>1346</v>
      </c>
      <c r="G24" s="197"/>
      <c r="H24" s="152">
        <v>1751</v>
      </c>
      <c r="I24" s="197"/>
      <c r="J24" s="152">
        <v>1388</v>
      </c>
      <c r="K24" s="197"/>
      <c r="L24" s="152">
        <v>1817</v>
      </c>
      <c r="M24" s="197"/>
      <c r="N24" s="152">
        <v>1908</v>
      </c>
      <c r="O24" s="197"/>
      <c r="P24" s="152">
        <v>3885</v>
      </c>
      <c r="Q24" s="197"/>
      <c r="R24" s="152">
        <v>5113</v>
      </c>
    </row>
    <row r="25" spans="1:18" ht="18.75" customHeight="1" x14ac:dyDescent="0.2">
      <c r="C25" s="85" t="s">
        <v>21</v>
      </c>
      <c r="D25" s="85" t="s">
        <v>21</v>
      </c>
      <c r="E25" s="85" t="s">
        <v>21</v>
      </c>
      <c r="H25" s="56"/>
    </row>
    <row r="26" spans="1:18" ht="36.200000000000003" customHeight="1" x14ac:dyDescent="0.2">
      <c r="A26" s="286" t="s">
        <v>167</v>
      </c>
      <c r="B26" s="257"/>
      <c r="C26" s="257"/>
      <c r="D26" s="257"/>
      <c r="E26" s="257"/>
      <c r="F26" s="257"/>
      <c r="G26" s="257"/>
      <c r="H26" s="257"/>
      <c r="I26" s="257"/>
      <c r="J26" s="257"/>
      <c r="K26" s="287"/>
      <c r="L26" s="287"/>
      <c r="M26" s="257"/>
      <c r="N26" s="257"/>
      <c r="O26" s="257"/>
      <c r="P26" s="257"/>
      <c r="Q26" s="257"/>
      <c r="R26" s="257"/>
    </row>
    <row r="27" spans="1:18" ht="18.75" customHeight="1" x14ac:dyDescent="0.2"/>
    <row r="28" spans="1:18" ht="31.35" customHeight="1" x14ac:dyDescent="0.2">
      <c r="A28" s="271" t="s">
        <v>168</v>
      </c>
      <c r="B28" s="257"/>
      <c r="C28" s="257"/>
      <c r="D28" s="257"/>
      <c r="E28" s="257"/>
      <c r="F28" s="257"/>
      <c r="G28" s="257"/>
      <c r="H28" s="257"/>
      <c r="I28" s="257"/>
      <c r="J28" s="257"/>
      <c r="K28" s="272"/>
      <c r="L28" s="272"/>
      <c r="M28" s="257"/>
      <c r="N28" s="257"/>
      <c r="O28" s="257"/>
      <c r="P28" s="257"/>
      <c r="Q28" s="257"/>
      <c r="R28" s="257"/>
    </row>
    <row r="29" spans="1:18" ht="18.75" customHeight="1" x14ac:dyDescent="0.2">
      <c r="H29" s="56"/>
    </row>
    <row r="30" spans="1:18" ht="26.25" customHeight="1" x14ac:dyDescent="0.2">
      <c r="A30" s="280" t="s">
        <v>169</v>
      </c>
      <c r="B30" s="253" t="s">
        <v>20</v>
      </c>
      <c r="C30" s="275" t="s">
        <v>21</v>
      </c>
      <c r="D30" s="253" t="s">
        <v>21</v>
      </c>
      <c r="E30" s="276" t="s">
        <v>21</v>
      </c>
      <c r="F30" s="253" t="s">
        <v>21</v>
      </c>
      <c r="G30" s="276" t="s">
        <v>21</v>
      </c>
      <c r="H30" s="253" t="s">
        <v>21</v>
      </c>
      <c r="I30" s="276" t="s">
        <v>21</v>
      </c>
      <c r="J30" s="276" t="s">
        <v>21</v>
      </c>
      <c r="K30" s="253" t="s">
        <v>21</v>
      </c>
      <c r="L30" s="253" t="s">
        <v>21</v>
      </c>
      <c r="M30" s="276" t="s">
        <v>21</v>
      </c>
      <c r="N30" s="253" t="s">
        <v>21</v>
      </c>
      <c r="O30" s="3" t="s">
        <v>21</v>
      </c>
      <c r="P30" s="255" t="s">
        <v>22</v>
      </c>
      <c r="Q30" s="277" t="s">
        <v>21</v>
      </c>
      <c r="R30" s="277" t="s">
        <v>21</v>
      </c>
    </row>
    <row r="31" spans="1:18" ht="15" customHeight="1" x14ac:dyDescent="0.2">
      <c r="A31" s="280"/>
      <c r="B31" s="6" t="s">
        <v>24</v>
      </c>
      <c r="C31" s="7" t="s">
        <v>21</v>
      </c>
      <c r="D31" s="6" t="s">
        <v>25</v>
      </c>
      <c r="E31" s="7" t="s">
        <v>21</v>
      </c>
      <c r="F31" s="6" t="s">
        <v>26</v>
      </c>
      <c r="G31" s="7" t="s">
        <v>21</v>
      </c>
      <c r="H31" s="6" t="s">
        <v>27</v>
      </c>
      <c r="I31" s="7" t="s">
        <v>21</v>
      </c>
      <c r="J31" s="6" t="s">
        <v>28</v>
      </c>
      <c r="K31" s="3" t="s">
        <v>21</v>
      </c>
      <c r="L31" s="6" t="s">
        <v>29</v>
      </c>
      <c r="M31" s="3" t="s">
        <v>21</v>
      </c>
      <c r="N31" s="6" t="s">
        <v>30</v>
      </c>
      <c r="O31" s="7" t="s">
        <v>21</v>
      </c>
      <c r="P31" s="8">
        <v>41912</v>
      </c>
      <c r="Q31" s="9"/>
      <c r="R31" s="10">
        <v>42369</v>
      </c>
    </row>
    <row r="32" spans="1:18" ht="16.350000000000001" customHeight="1" x14ac:dyDescent="0.2">
      <c r="A32" s="128" t="s">
        <v>170</v>
      </c>
      <c r="B32" s="87"/>
      <c r="C32" s="88"/>
      <c r="D32" s="87"/>
      <c r="E32" s="89"/>
      <c r="F32" s="87"/>
      <c r="G32" s="89"/>
      <c r="H32" s="87"/>
      <c r="I32" s="89"/>
      <c r="J32" s="90"/>
      <c r="K32" s="90"/>
      <c r="L32" s="90"/>
      <c r="M32" s="90"/>
      <c r="N32" s="87"/>
      <c r="O32" s="89"/>
      <c r="P32" s="90"/>
      <c r="Q32" s="89"/>
      <c r="R32" s="90"/>
    </row>
    <row r="33" spans="1:18" ht="16.350000000000001" customHeight="1" x14ac:dyDescent="0.2">
      <c r="A33" s="232" t="s">
        <v>171</v>
      </c>
      <c r="B33" s="200">
        <v>3447</v>
      </c>
      <c r="C33" s="197"/>
      <c r="D33" s="200">
        <v>3511</v>
      </c>
      <c r="E33" s="201"/>
      <c r="F33" s="200">
        <v>3670</v>
      </c>
      <c r="G33" s="201"/>
      <c r="H33" s="200">
        <v>3764</v>
      </c>
      <c r="I33" s="201"/>
      <c r="J33" s="200">
        <v>3774</v>
      </c>
      <c r="K33" s="202"/>
      <c r="L33" s="200">
        <v>4075</v>
      </c>
      <c r="M33" s="202"/>
      <c r="N33" s="200">
        <v>4197</v>
      </c>
      <c r="O33" s="201"/>
      <c r="P33" s="200">
        <v>10628</v>
      </c>
      <c r="Q33" s="202"/>
      <c r="R33" s="200">
        <v>12046</v>
      </c>
    </row>
    <row r="34" spans="1:18" ht="33.950000000000003" customHeight="1" x14ac:dyDescent="0.2">
      <c r="A34" s="129" t="s">
        <v>172</v>
      </c>
      <c r="B34" s="125">
        <v>10543</v>
      </c>
      <c r="C34" s="117"/>
      <c r="D34" s="125">
        <v>10928</v>
      </c>
      <c r="E34" s="206"/>
      <c r="F34" s="125">
        <v>11141</v>
      </c>
      <c r="G34" s="206"/>
      <c r="H34" s="125">
        <v>11421</v>
      </c>
      <c r="I34" s="206"/>
      <c r="J34" s="125">
        <v>11645</v>
      </c>
      <c r="K34" s="206"/>
      <c r="L34" s="125">
        <v>11966</v>
      </c>
      <c r="M34" s="206"/>
      <c r="N34" s="125">
        <v>12154</v>
      </c>
      <c r="O34" s="206"/>
      <c r="P34" s="125">
        <v>10871</v>
      </c>
      <c r="Q34" s="206"/>
      <c r="R34" s="125">
        <v>11922</v>
      </c>
    </row>
    <row r="35" spans="1:18" ht="16.350000000000001" customHeight="1" thickBot="1" x14ac:dyDescent="0.25">
      <c r="A35" s="236" t="s">
        <v>50</v>
      </c>
      <c r="B35" s="218">
        <v>108.97</v>
      </c>
      <c r="C35" s="207"/>
      <c r="D35" s="218">
        <v>107.11</v>
      </c>
      <c r="E35" s="208"/>
      <c r="F35" s="218">
        <v>109.8</v>
      </c>
      <c r="G35" s="208"/>
      <c r="H35" s="218">
        <v>109.87</v>
      </c>
      <c r="I35" s="208"/>
      <c r="J35" s="218">
        <v>108.04</v>
      </c>
      <c r="K35" s="208"/>
      <c r="L35" s="218">
        <v>113.5</v>
      </c>
      <c r="M35" s="208"/>
      <c r="N35" s="218">
        <v>115.1</v>
      </c>
      <c r="O35" s="208"/>
      <c r="P35" s="218">
        <v>108.63</v>
      </c>
      <c r="Q35" s="208"/>
      <c r="R35" s="218">
        <v>112.27</v>
      </c>
    </row>
    <row r="36" spans="1:18" ht="16.350000000000001" customHeight="1" x14ac:dyDescent="0.2">
      <c r="A36" s="237"/>
      <c r="B36" s="93"/>
      <c r="C36" s="94"/>
      <c r="D36" s="93"/>
      <c r="E36" s="91"/>
      <c r="F36" s="93"/>
      <c r="G36" s="91"/>
      <c r="H36" s="95"/>
      <c r="I36" s="91"/>
      <c r="J36" s="93"/>
      <c r="K36" s="91"/>
      <c r="L36" s="93"/>
      <c r="M36" s="91"/>
      <c r="N36" s="93"/>
      <c r="O36" s="91"/>
      <c r="P36" s="93"/>
      <c r="Q36" s="91"/>
      <c r="R36" s="93"/>
    </row>
    <row r="37" spans="1:18" ht="16.350000000000001" customHeight="1" x14ac:dyDescent="0.2">
      <c r="A37" s="230" t="s">
        <v>173</v>
      </c>
      <c r="B37" s="96"/>
      <c r="C37" s="97"/>
      <c r="D37" s="96"/>
      <c r="E37" s="56"/>
      <c r="F37" s="96"/>
      <c r="G37" s="56"/>
      <c r="H37" s="98"/>
      <c r="I37" s="56"/>
      <c r="J37" s="96"/>
      <c r="K37" s="56"/>
      <c r="L37" s="96"/>
      <c r="M37" s="56"/>
      <c r="N37" s="96"/>
      <c r="O37" s="56"/>
      <c r="P37" s="96"/>
      <c r="Q37" s="56"/>
      <c r="R37" s="96"/>
    </row>
    <row r="38" spans="1:18" ht="16.350000000000001" customHeight="1" x14ac:dyDescent="0.2">
      <c r="A38" s="129" t="s">
        <v>171</v>
      </c>
      <c r="B38" s="203">
        <v>3447</v>
      </c>
      <c r="C38" s="203"/>
      <c r="D38" s="203">
        <v>3511</v>
      </c>
      <c r="E38" s="204"/>
      <c r="F38" s="203">
        <v>3670</v>
      </c>
      <c r="G38" s="204"/>
      <c r="H38" s="203">
        <v>3764</v>
      </c>
      <c r="I38" s="204"/>
      <c r="J38" s="203">
        <v>3774</v>
      </c>
      <c r="K38" s="204"/>
      <c r="L38" s="203">
        <v>4075</v>
      </c>
      <c r="M38" s="204"/>
      <c r="N38" s="203">
        <v>4197</v>
      </c>
      <c r="O38" s="204"/>
      <c r="P38" s="203">
        <v>10628</v>
      </c>
      <c r="Q38" s="204"/>
      <c r="R38" s="203">
        <v>12046</v>
      </c>
    </row>
    <row r="39" spans="1:18" ht="16.350000000000001" customHeight="1" x14ac:dyDescent="0.2">
      <c r="A39" s="232" t="s">
        <v>174</v>
      </c>
      <c r="B39" s="124">
        <v>657</v>
      </c>
      <c r="C39" s="116"/>
      <c r="D39" s="124">
        <v>810</v>
      </c>
      <c r="E39" s="196"/>
      <c r="F39" s="124">
        <v>967</v>
      </c>
      <c r="G39" s="196"/>
      <c r="H39" s="124">
        <v>1162</v>
      </c>
      <c r="I39" s="196"/>
      <c r="J39" s="124">
        <v>1292</v>
      </c>
      <c r="K39" s="196"/>
      <c r="L39" s="124">
        <v>1393</v>
      </c>
      <c r="M39" s="196"/>
      <c r="N39" s="124">
        <v>1439</v>
      </c>
      <c r="O39" s="196"/>
      <c r="P39" s="124">
        <v>2434</v>
      </c>
      <c r="Q39" s="196"/>
      <c r="R39" s="124">
        <v>4124</v>
      </c>
    </row>
    <row r="40" spans="1:18" ht="16.350000000000001" customHeight="1" x14ac:dyDescent="0.2">
      <c r="A40" s="238" t="s">
        <v>175</v>
      </c>
      <c r="B40" s="219">
        <v>4104</v>
      </c>
      <c r="C40" s="205"/>
      <c r="D40" s="219">
        <v>4321</v>
      </c>
      <c r="E40" s="204"/>
      <c r="F40" s="219">
        <v>4637</v>
      </c>
      <c r="G40" s="204"/>
      <c r="H40" s="219">
        <v>4926</v>
      </c>
      <c r="I40" s="204"/>
      <c r="J40" s="219">
        <v>5066</v>
      </c>
      <c r="K40" s="204"/>
      <c r="L40" s="219">
        <v>5468</v>
      </c>
      <c r="M40" s="204"/>
      <c r="N40" s="219">
        <v>5636</v>
      </c>
      <c r="O40" s="204"/>
      <c r="P40" s="219">
        <v>13062</v>
      </c>
      <c r="Q40" s="204"/>
      <c r="R40" s="219">
        <v>16170</v>
      </c>
    </row>
    <row r="41" spans="1:18" ht="33.950000000000003" customHeight="1" x14ac:dyDescent="0.2">
      <c r="A41" s="232" t="s">
        <v>172</v>
      </c>
      <c r="B41" s="124">
        <v>10543</v>
      </c>
      <c r="C41" s="116"/>
      <c r="D41" s="124">
        <v>10928</v>
      </c>
      <c r="E41" s="196"/>
      <c r="F41" s="124">
        <v>11141</v>
      </c>
      <c r="G41" s="196"/>
      <c r="H41" s="124">
        <v>11421</v>
      </c>
      <c r="I41" s="196"/>
      <c r="J41" s="124">
        <v>11645</v>
      </c>
      <c r="K41" s="196"/>
      <c r="L41" s="124">
        <v>11966</v>
      </c>
      <c r="M41" s="196"/>
      <c r="N41" s="124">
        <v>12154</v>
      </c>
      <c r="O41" s="196"/>
      <c r="P41" s="124">
        <v>10871</v>
      </c>
      <c r="Q41" s="196"/>
      <c r="R41" s="124">
        <v>11922</v>
      </c>
    </row>
    <row r="42" spans="1:18" ht="16.350000000000001" customHeight="1" thickBot="1" x14ac:dyDescent="0.25">
      <c r="A42" s="239" t="s">
        <v>51</v>
      </c>
      <c r="B42" s="220">
        <v>129.74</v>
      </c>
      <c r="C42" s="209"/>
      <c r="D42" s="220">
        <v>131.81</v>
      </c>
      <c r="E42" s="210"/>
      <c r="F42" s="220">
        <v>138.72999999999999</v>
      </c>
      <c r="G42" s="210"/>
      <c r="H42" s="220">
        <v>143.79</v>
      </c>
      <c r="I42" s="210"/>
      <c r="J42" s="220">
        <v>145.03</v>
      </c>
      <c r="K42" s="210"/>
      <c r="L42" s="220">
        <v>152.31</v>
      </c>
      <c r="M42" s="210"/>
      <c r="N42" s="220">
        <v>154.56</v>
      </c>
      <c r="O42" s="210"/>
      <c r="P42" s="220">
        <v>133.5</v>
      </c>
      <c r="Q42" s="210"/>
      <c r="R42" s="220">
        <v>150.69999999999999</v>
      </c>
    </row>
    <row r="43" spans="1:18" ht="16.350000000000001" customHeight="1" x14ac:dyDescent="0.2">
      <c r="H43" s="56"/>
    </row>
    <row r="44" spans="1:18" ht="31.35" customHeight="1" x14ac:dyDescent="0.2">
      <c r="A44" s="271" t="s">
        <v>176</v>
      </c>
      <c r="B44" s="257"/>
      <c r="C44" s="257"/>
      <c r="D44" s="257"/>
      <c r="E44" s="257"/>
      <c r="F44" s="257"/>
      <c r="G44" s="257"/>
      <c r="H44" s="257"/>
      <c r="I44" s="257"/>
      <c r="J44" s="257"/>
      <c r="K44" s="272"/>
      <c r="L44" s="272"/>
      <c r="M44" s="257"/>
      <c r="N44" s="257"/>
      <c r="O44" s="257"/>
      <c r="P44" s="257"/>
      <c r="Q44" s="257"/>
      <c r="R44" s="257"/>
    </row>
    <row r="45" spans="1:18" ht="16.350000000000001" customHeight="1" x14ac:dyDescent="0.2">
      <c r="H45" s="56"/>
    </row>
    <row r="46" spans="1:18" ht="26.25" customHeight="1" x14ac:dyDescent="0.2">
      <c r="A46" s="278" t="s">
        <v>177</v>
      </c>
      <c r="B46" s="253" t="s">
        <v>20</v>
      </c>
      <c r="C46" s="273" t="s">
        <v>21</v>
      </c>
      <c r="D46" s="253" t="s">
        <v>21</v>
      </c>
      <c r="E46" s="273" t="s">
        <v>21</v>
      </c>
      <c r="F46" s="253" t="s">
        <v>21</v>
      </c>
      <c r="G46" s="273" t="s">
        <v>21</v>
      </c>
      <c r="H46" s="253" t="s">
        <v>21</v>
      </c>
      <c r="I46" s="273" t="s">
        <v>21</v>
      </c>
      <c r="J46" s="273" t="s">
        <v>21</v>
      </c>
      <c r="K46" s="253" t="s">
        <v>21</v>
      </c>
      <c r="L46" s="253" t="s">
        <v>21</v>
      </c>
      <c r="M46" s="273" t="s">
        <v>21</v>
      </c>
      <c r="N46" s="253" t="s">
        <v>21</v>
      </c>
      <c r="O46" s="3" t="s">
        <v>21</v>
      </c>
      <c r="P46" s="255" t="s">
        <v>22</v>
      </c>
      <c r="Q46" s="274" t="s">
        <v>21</v>
      </c>
      <c r="R46" s="274" t="s">
        <v>21</v>
      </c>
    </row>
    <row r="47" spans="1:18" ht="15" customHeight="1" x14ac:dyDescent="0.2">
      <c r="A47" s="278"/>
      <c r="B47" s="6" t="s">
        <v>24</v>
      </c>
      <c r="C47" s="7" t="s">
        <v>21</v>
      </c>
      <c r="D47" s="6" t="s">
        <v>25</v>
      </c>
      <c r="E47" s="7" t="s">
        <v>21</v>
      </c>
      <c r="F47" s="6" t="s">
        <v>26</v>
      </c>
      <c r="G47" s="7" t="s">
        <v>21</v>
      </c>
      <c r="H47" s="6" t="s">
        <v>27</v>
      </c>
      <c r="I47" s="7" t="s">
        <v>21</v>
      </c>
      <c r="J47" s="6" t="s">
        <v>28</v>
      </c>
      <c r="K47" s="3" t="s">
        <v>21</v>
      </c>
      <c r="L47" s="6" t="s">
        <v>29</v>
      </c>
      <c r="M47" s="3" t="s">
        <v>21</v>
      </c>
      <c r="N47" s="6" t="s">
        <v>30</v>
      </c>
      <c r="O47" s="7" t="s">
        <v>21</v>
      </c>
      <c r="P47" s="8">
        <v>41912</v>
      </c>
      <c r="Q47" s="9"/>
      <c r="R47" s="10">
        <v>42369</v>
      </c>
    </row>
    <row r="48" spans="1:18" ht="16.350000000000001" customHeight="1" x14ac:dyDescent="0.2">
      <c r="A48" s="279" t="s">
        <v>178</v>
      </c>
      <c r="B48" s="279"/>
      <c r="C48" s="99"/>
      <c r="D48" s="87"/>
      <c r="E48" s="91"/>
      <c r="F48" s="87"/>
      <c r="G48" s="91"/>
      <c r="H48" s="87"/>
      <c r="I48" s="91"/>
      <c r="J48" s="91"/>
      <c r="K48" s="91"/>
      <c r="L48" s="91"/>
      <c r="M48" s="91"/>
      <c r="N48" s="87"/>
      <c r="O48" s="91"/>
      <c r="P48" s="91"/>
      <c r="Q48" s="91"/>
      <c r="R48" s="91"/>
    </row>
    <row r="49" spans="1:18" ht="16.350000000000001" customHeight="1" x14ac:dyDescent="0.2">
      <c r="A49" s="232" t="s">
        <v>171</v>
      </c>
      <c r="B49" s="200">
        <v>3447</v>
      </c>
      <c r="C49" s="200"/>
      <c r="D49" s="200">
        <v>3511</v>
      </c>
      <c r="E49" s="202"/>
      <c r="F49" s="200">
        <v>3670</v>
      </c>
      <c r="G49" s="202"/>
      <c r="H49" s="200">
        <v>3764</v>
      </c>
      <c r="I49" s="202"/>
      <c r="J49" s="200">
        <v>3774</v>
      </c>
      <c r="K49" s="202"/>
      <c r="L49" s="200">
        <v>4075</v>
      </c>
      <c r="M49" s="202"/>
      <c r="N49" s="200">
        <v>4197</v>
      </c>
      <c r="O49" s="202"/>
      <c r="P49" s="200">
        <v>10628</v>
      </c>
      <c r="Q49" s="202"/>
      <c r="R49" s="200">
        <v>12046</v>
      </c>
    </row>
    <row r="50" spans="1:18" ht="24" customHeight="1" x14ac:dyDescent="0.2">
      <c r="A50" s="129" t="s">
        <v>179</v>
      </c>
      <c r="B50" s="179">
        <v>-47</v>
      </c>
      <c r="C50" s="117"/>
      <c r="D50" s="179">
        <v>-54</v>
      </c>
      <c r="E50" s="206"/>
      <c r="F50" s="179">
        <v>-68</v>
      </c>
      <c r="G50" s="206"/>
      <c r="H50" s="179">
        <v>-92</v>
      </c>
      <c r="I50" s="206"/>
      <c r="J50" s="179">
        <v>-109</v>
      </c>
      <c r="K50" s="206"/>
      <c r="L50" s="179">
        <v>-135</v>
      </c>
      <c r="M50" s="206"/>
      <c r="N50" s="179">
        <v>-165</v>
      </c>
      <c r="O50" s="206"/>
      <c r="P50" s="179">
        <v>-169</v>
      </c>
      <c r="Q50" s="206"/>
      <c r="R50" s="179">
        <v>-409</v>
      </c>
    </row>
    <row r="51" spans="1:18" ht="16.350000000000001" customHeight="1" x14ac:dyDescent="0.2">
      <c r="A51" s="234" t="s">
        <v>180</v>
      </c>
      <c r="B51" s="221">
        <v>3400</v>
      </c>
      <c r="C51" s="153"/>
      <c r="D51" s="221">
        <v>3457</v>
      </c>
      <c r="E51" s="201"/>
      <c r="F51" s="221">
        <v>3602</v>
      </c>
      <c r="G51" s="201"/>
      <c r="H51" s="221">
        <v>3672</v>
      </c>
      <c r="I51" s="201"/>
      <c r="J51" s="221">
        <v>3665</v>
      </c>
      <c r="K51" s="201"/>
      <c r="L51" s="221">
        <v>3940</v>
      </c>
      <c r="M51" s="201"/>
      <c r="N51" s="221">
        <v>4032</v>
      </c>
      <c r="O51" s="201"/>
      <c r="P51" s="221">
        <v>10459</v>
      </c>
      <c r="Q51" s="201"/>
      <c r="R51" s="221">
        <v>11637</v>
      </c>
    </row>
    <row r="52" spans="1:18" ht="33.950000000000003" customHeight="1" x14ac:dyDescent="0.2">
      <c r="A52" s="129" t="s">
        <v>181</v>
      </c>
      <c r="B52" s="179">
        <v>22447</v>
      </c>
      <c r="C52" s="117"/>
      <c r="D52" s="179">
        <v>23368</v>
      </c>
      <c r="E52" s="206"/>
      <c r="F52" s="179">
        <v>24091</v>
      </c>
      <c r="G52" s="206"/>
      <c r="H52" s="179">
        <v>25359</v>
      </c>
      <c r="I52" s="206"/>
      <c r="J52" s="179">
        <v>26313</v>
      </c>
      <c r="K52" s="206"/>
      <c r="L52" s="179">
        <v>27250</v>
      </c>
      <c r="M52" s="206"/>
      <c r="N52" s="179">
        <v>28003</v>
      </c>
      <c r="O52" s="206"/>
      <c r="P52" s="179">
        <v>23302</v>
      </c>
      <c r="Q52" s="206"/>
      <c r="R52" s="179">
        <v>27189</v>
      </c>
    </row>
    <row r="53" spans="1:18" ht="16.350000000000001" customHeight="1" thickBot="1" x14ac:dyDescent="0.25">
      <c r="A53" s="236" t="s">
        <v>54</v>
      </c>
      <c r="B53" s="223">
        <v>50.48</v>
      </c>
      <c r="C53" s="213"/>
      <c r="D53" s="223">
        <v>49.32</v>
      </c>
      <c r="E53" s="198"/>
      <c r="F53" s="223">
        <v>49.84</v>
      </c>
      <c r="G53" s="198"/>
      <c r="H53" s="223">
        <v>48.26</v>
      </c>
      <c r="I53" s="198"/>
      <c r="J53" s="223">
        <v>46.43</v>
      </c>
      <c r="K53" s="198"/>
      <c r="L53" s="223">
        <v>48.19</v>
      </c>
      <c r="M53" s="198"/>
      <c r="N53" s="223">
        <v>47.99</v>
      </c>
      <c r="O53" s="198"/>
      <c r="P53" s="223">
        <v>49.87</v>
      </c>
      <c r="Q53" s="198"/>
      <c r="R53" s="223">
        <v>47.55</v>
      </c>
    </row>
    <row r="54" spans="1:18" ht="16.350000000000001" customHeight="1" x14ac:dyDescent="0.2">
      <c r="A54" s="237"/>
      <c r="B54" s="222"/>
      <c r="C54" s="102"/>
      <c r="D54" s="222"/>
      <c r="E54" s="91"/>
      <c r="F54" s="222"/>
      <c r="G54" s="91"/>
      <c r="H54" s="222"/>
      <c r="I54" s="91"/>
      <c r="J54" s="222"/>
      <c r="K54" s="91"/>
      <c r="L54" s="222"/>
      <c r="M54" s="91"/>
      <c r="N54" s="222"/>
      <c r="O54" s="91"/>
      <c r="P54" s="91"/>
      <c r="Q54" s="91"/>
      <c r="R54" s="91"/>
    </row>
    <row r="55" spans="1:18" ht="16.350000000000001" customHeight="1" x14ac:dyDescent="0.2">
      <c r="A55" s="230" t="s">
        <v>182</v>
      </c>
      <c r="B55" s="103"/>
      <c r="C55" s="104"/>
      <c r="D55" s="103"/>
      <c r="E55" s="56"/>
      <c r="F55" s="103"/>
      <c r="G55" s="56"/>
      <c r="H55" s="103"/>
      <c r="I55" s="56"/>
      <c r="J55" s="103"/>
      <c r="K55" s="56"/>
      <c r="L55" s="103"/>
      <c r="M55" s="56"/>
      <c r="N55" s="103"/>
      <c r="O55" s="56"/>
      <c r="P55" s="56"/>
      <c r="Q55" s="56"/>
      <c r="R55" s="56"/>
    </row>
    <row r="56" spans="1:18" ht="16.350000000000001" customHeight="1" x14ac:dyDescent="0.2">
      <c r="A56" s="129" t="s">
        <v>171</v>
      </c>
      <c r="B56" s="203">
        <v>3447</v>
      </c>
      <c r="C56" s="203"/>
      <c r="D56" s="203">
        <v>3511</v>
      </c>
      <c r="E56" s="204"/>
      <c r="F56" s="203">
        <v>3670</v>
      </c>
      <c r="G56" s="204"/>
      <c r="H56" s="203">
        <v>3764</v>
      </c>
      <c r="I56" s="204"/>
      <c r="J56" s="203">
        <v>3774</v>
      </c>
      <c r="K56" s="204"/>
      <c r="L56" s="203">
        <v>4075</v>
      </c>
      <c r="M56" s="204"/>
      <c r="N56" s="203">
        <v>4197</v>
      </c>
      <c r="O56" s="204"/>
      <c r="P56" s="203">
        <v>10628</v>
      </c>
      <c r="Q56" s="204"/>
      <c r="R56" s="203">
        <v>12046</v>
      </c>
    </row>
    <row r="57" spans="1:18" ht="16.350000000000001" customHeight="1" x14ac:dyDescent="0.2">
      <c r="A57" s="232" t="s">
        <v>174</v>
      </c>
      <c r="B57" s="124">
        <v>657</v>
      </c>
      <c r="C57" s="116"/>
      <c r="D57" s="124">
        <v>810</v>
      </c>
      <c r="E57" s="196"/>
      <c r="F57" s="124">
        <v>967</v>
      </c>
      <c r="G57" s="196"/>
      <c r="H57" s="124">
        <v>1162</v>
      </c>
      <c r="I57" s="196"/>
      <c r="J57" s="124">
        <v>1292</v>
      </c>
      <c r="K57" s="196"/>
      <c r="L57" s="124">
        <v>1393</v>
      </c>
      <c r="M57" s="196"/>
      <c r="N57" s="124">
        <v>1439</v>
      </c>
      <c r="O57" s="196"/>
      <c r="P57" s="124">
        <v>2434</v>
      </c>
      <c r="Q57" s="196"/>
      <c r="R57" s="124">
        <v>4124</v>
      </c>
    </row>
    <row r="58" spans="1:18" ht="16.350000000000001" customHeight="1" x14ac:dyDescent="0.2">
      <c r="A58" s="238" t="s">
        <v>175</v>
      </c>
      <c r="B58" s="219">
        <v>4104</v>
      </c>
      <c r="C58" s="205"/>
      <c r="D58" s="219">
        <v>4321</v>
      </c>
      <c r="E58" s="204"/>
      <c r="F58" s="219">
        <v>4637</v>
      </c>
      <c r="G58" s="204"/>
      <c r="H58" s="219">
        <v>4926</v>
      </c>
      <c r="I58" s="204"/>
      <c r="J58" s="219">
        <v>5066</v>
      </c>
      <c r="K58" s="204"/>
      <c r="L58" s="219">
        <v>5468</v>
      </c>
      <c r="M58" s="204"/>
      <c r="N58" s="219">
        <v>5636</v>
      </c>
      <c r="O58" s="204"/>
      <c r="P58" s="219">
        <v>13062</v>
      </c>
      <c r="Q58" s="204"/>
      <c r="R58" s="219">
        <v>16170</v>
      </c>
    </row>
    <row r="59" spans="1:18" ht="33.950000000000003" customHeight="1" x14ac:dyDescent="0.2">
      <c r="A59" s="232" t="s">
        <v>183</v>
      </c>
      <c r="B59" s="124">
        <v>22975</v>
      </c>
      <c r="C59" s="116"/>
      <c r="D59" s="124">
        <v>24092</v>
      </c>
      <c r="E59" s="196"/>
      <c r="F59" s="124">
        <v>25095</v>
      </c>
      <c r="G59" s="196"/>
      <c r="H59" s="124">
        <v>26572</v>
      </c>
      <c r="I59" s="196"/>
      <c r="J59" s="124">
        <v>27717</v>
      </c>
      <c r="K59" s="196"/>
      <c r="L59" s="124">
        <v>28797</v>
      </c>
      <c r="M59" s="196"/>
      <c r="N59" s="124">
        <v>29838</v>
      </c>
      <c r="O59" s="196"/>
      <c r="P59" s="124">
        <v>24054</v>
      </c>
      <c r="Q59" s="196"/>
      <c r="R59" s="124">
        <v>28784</v>
      </c>
    </row>
    <row r="60" spans="1:18" ht="16.350000000000001" customHeight="1" thickBot="1" x14ac:dyDescent="0.25">
      <c r="A60" s="239" t="s">
        <v>55</v>
      </c>
      <c r="B60" s="225">
        <v>59.54</v>
      </c>
      <c r="C60" s="214"/>
      <c r="D60" s="225">
        <v>59.79</v>
      </c>
      <c r="E60" s="199"/>
      <c r="F60" s="225">
        <v>61.59</v>
      </c>
      <c r="G60" s="199"/>
      <c r="H60" s="225">
        <v>61.8</v>
      </c>
      <c r="I60" s="199"/>
      <c r="J60" s="225">
        <v>60.94</v>
      </c>
      <c r="K60" s="199"/>
      <c r="L60" s="225">
        <v>63.29</v>
      </c>
      <c r="M60" s="199"/>
      <c r="N60" s="225">
        <v>62.96</v>
      </c>
      <c r="O60" s="199"/>
      <c r="P60" s="225">
        <v>60.34</v>
      </c>
      <c r="Q60" s="199"/>
      <c r="R60" s="225">
        <v>62.42</v>
      </c>
    </row>
    <row r="61" spans="1:18" ht="16.350000000000001" customHeight="1" x14ac:dyDescent="0.2">
      <c r="A61" s="240"/>
      <c r="B61" s="224"/>
      <c r="C61" s="101"/>
      <c r="D61" s="224"/>
      <c r="E61" s="92"/>
      <c r="F61" s="224"/>
      <c r="G61" s="92"/>
      <c r="H61" s="224"/>
      <c r="I61" s="92"/>
      <c r="J61" s="224"/>
      <c r="K61" s="92"/>
      <c r="L61" s="224"/>
      <c r="M61" s="92"/>
      <c r="N61" s="224"/>
      <c r="O61" s="92"/>
      <c r="P61" s="92"/>
      <c r="Q61" s="92"/>
      <c r="R61" s="92"/>
    </row>
    <row r="62" spans="1:18" ht="16.350000000000001" customHeight="1" x14ac:dyDescent="0.2">
      <c r="A62" s="128" t="s">
        <v>184</v>
      </c>
      <c r="B62" s="106"/>
      <c r="C62" s="105"/>
      <c r="D62" s="106"/>
      <c r="E62" s="100"/>
      <c r="F62" s="106"/>
      <c r="G62" s="100"/>
      <c r="H62" s="106"/>
      <c r="I62" s="100"/>
      <c r="J62" s="106"/>
      <c r="K62" s="100"/>
      <c r="L62" s="106"/>
      <c r="M62" s="100"/>
      <c r="N62" s="107"/>
      <c r="O62" s="100"/>
      <c r="P62" s="100"/>
      <c r="Q62" s="100"/>
      <c r="R62" s="100"/>
    </row>
    <row r="63" spans="1:18" ht="16.350000000000001" customHeight="1" x14ac:dyDescent="0.2">
      <c r="A63" s="232" t="s">
        <v>226</v>
      </c>
      <c r="B63" s="197">
        <v>1648</v>
      </c>
      <c r="C63" s="197"/>
      <c r="D63" s="197">
        <v>1736</v>
      </c>
      <c r="E63" s="201"/>
      <c r="F63" s="197">
        <v>1790</v>
      </c>
      <c r="G63" s="201"/>
      <c r="H63" s="197">
        <v>1812</v>
      </c>
      <c r="I63" s="201"/>
      <c r="J63" s="197">
        <v>1842</v>
      </c>
      <c r="K63" s="201"/>
      <c r="L63" s="197">
        <v>1861</v>
      </c>
      <c r="M63" s="201"/>
      <c r="N63" s="197">
        <v>1894</v>
      </c>
      <c r="O63" s="201"/>
      <c r="P63" s="197">
        <v>5174</v>
      </c>
      <c r="Q63" s="201"/>
      <c r="R63" s="197">
        <v>5597</v>
      </c>
    </row>
    <row r="64" spans="1:18" ht="33.950000000000003" customHeight="1" x14ac:dyDescent="0.2">
      <c r="A64" s="129" t="s">
        <v>185</v>
      </c>
      <c r="B64" s="179">
        <v>15221</v>
      </c>
      <c r="C64" s="211"/>
      <c r="D64" s="179">
        <v>15569</v>
      </c>
      <c r="E64" s="212"/>
      <c r="F64" s="179">
        <v>15875</v>
      </c>
      <c r="G64" s="212"/>
      <c r="H64" s="179">
        <v>16097</v>
      </c>
      <c r="I64" s="212"/>
      <c r="J64" s="179">
        <v>16238</v>
      </c>
      <c r="K64" s="212"/>
      <c r="L64" s="179">
        <v>16396</v>
      </c>
      <c r="M64" s="212"/>
      <c r="N64" s="179">
        <v>16853</v>
      </c>
      <c r="O64" s="212"/>
      <c r="P64" s="179">
        <v>15555</v>
      </c>
      <c r="Q64" s="212"/>
      <c r="R64" s="179">
        <v>16496</v>
      </c>
    </row>
    <row r="65" spans="1:18" ht="16.350000000000001" customHeight="1" thickBot="1" x14ac:dyDescent="0.25">
      <c r="A65" s="236" t="s">
        <v>56</v>
      </c>
      <c r="B65" s="223">
        <v>36.090000000000003</v>
      </c>
      <c r="C65" s="213"/>
      <c r="D65" s="223">
        <v>37.159999999999997</v>
      </c>
      <c r="E65" s="198"/>
      <c r="F65" s="223">
        <v>37.590000000000003</v>
      </c>
      <c r="G65" s="198"/>
      <c r="H65" s="223">
        <v>37.51</v>
      </c>
      <c r="I65" s="198"/>
      <c r="J65" s="223">
        <v>37.81</v>
      </c>
      <c r="K65" s="198"/>
      <c r="L65" s="223">
        <v>37.83</v>
      </c>
      <c r="M65" s="198"/>
      <c r="N65" s="223">
        <v>37.46</v>
      </c>
      <c r="O65" s="198"/>
      <c r="P65" s="223">
        <v>36.96</v>
      </c>
      <c r="Q65" s="198"/>
      <c r="R65" s="223">
        <v>37.700000000000003</v>
      </c>
    </row>
    <row r="66" spans="1:18" ht="18.75" customHeight="1" x14ac:dyDescent="0.2"/>
    <row r="67" spans="1:18" ht="18.75" customHeight="1" x14ac:dyDescent="0.2">
      <c r="A67" s="271" t="s">
        <v>186</v>
      </c>
      <c r="B67" s="257"/>
      <c r="C67" s="257"/>
      <c r="D67" s="257"/>
      <c r="E67" s="257"/>
      <c r="F67" s="257"/>
      <c r="G67" s="257"/>
      <c r="H67" s="257"/>
      <c r="I67" s="257"/>
      <c r="J67" s="257"/>
      <c r="K67" s="272"/>
      <c r="L67" s="272"/>
      <c r="M67" s="257"/>
      <c r="N67" s="257"/>
      <c r="O67" s="257"/>
      <c r="P67" s="257"/>
      <c r="Q67" s="257"/>
      <c r="R67" s="257"/>
    </row>
    <row r="68" spans="1:18" ht="16.350000000000001" customHeight="1" x14ac:dyDescent="0.2">
      <c r="A68" s="2"/>
    </row>
    <row r="69" spans="1:18" ht="16.350000000000001" customHeight="1" x14ac:dyDescent="0.2">
      <c r="A69" s="2"/>
      <c r="B69" s="108"/>
      <c r="C69" s="56"/>
      <c r="D69" s="56"/>
      <c r="E69" s="109"/>
      <c r="F69" s="255" t="s">
        <v>115</v>
      </c>
      <c r="G69" s="281"/>
      <c r="H69" s="281"/>
      <c r="I69" s="282"/>
      <c r="J69" s="282"/>
      <c r="K69" s="282"/>
      <c r="L69" s="282"/>
      <c r="M69" s="281"/>
      <c r="N69" s="281"/>
      <c r="O69" s="282"/>
      <c r="P69" s="282"/>
      <c r="Q69" s="282"/>
      <c r="R69" s="282"/>
    </row>
    <row r="70" spans="1:18" ht="26.25" customHeight="1" x14ac:dyDescent="0.2">
      <c r="A70" s="230" t="s">
        <v>187</v>
      </c>
      <c r="B70" s="110" t="s">
        <v>21</v>
      </c>
      <c r="C70" s="108"/>
      <c r="D70" s="110" t="s">
        <v>21</v>
      </c>
      <c r="E70" s="111"/>
      <c r="F70" s="6" t="s">
        <v>188</v>
      </c>
      <c r="G70" s="111"/>
      <c r="H70" s="6" t="s">
        <v>189</v>
      </c>
      <c r="I70" s="111"/>
      <c r="J70" s="6" t="s">
        <v>190</v>
      </c>
      <c r="K70" s="111"/>
      <c r="L70" s="6" t="s">
        <v>191</v>
      </c>
      <c r="M70" s="111"/>
      <c r="N70" s="6" t="s">
        <v>192</v>
      </c>
      <c r="O70" s="111"/>
      <c r="P70" s="6" t="s">
        <v>193</v>
      </c>
      <c r="Q70" s="111"/>
      <c r="R70" s="6" t="s">
        <v>194</v>
      </c>
    </row>
    <row r="71" spans="1:18" ht="16.350000000000001" customHeight="1" x14ac:dyDescent="0.2">
      <c r="A71" s="131" t="s">
        <v>93</v>
      </c>
      <c r="B71" s="68"/>
      <c r="C71" s="112"/>
      <c r="D71" s="68"/>
      <c r="E71" s="112"/>
      <c r="F71" s="149">
        <v>151</v>
      </c>
      <c r="G71" s="150"/>
      <c r="H71" s="149">
        <v>272</v>
      </c>
      <c r="I71" s="150"/>
      <c r="J71" s="149">
        <v>1168</v>
      </c>
      <c r="K71" s="150"/>
      <c r="L71" s="149">
        <v>87</v>
      </c>
      <c r="M71" s="150"/>
      <c r="N71" s="149">
        <v>467</v>
      </c>
      <c r="O71" s="150"/>
      <c r="P71" s="149">
        <v>386</v>
      </c>
      <c r="Q71" s="150"/>
      <c r="R71" s="149">
        <v>114</v>
      </c>
    </row>
    <row r="72" spans="1:18" ht="16.350000000000001" customHeight="1" x14ac:dyDescent="0.2">
      <c r="A72" s="232" t="s">
        <v>98</v>
      </c>
      <c r="B72" s="64"/>
      <c r="C72" s="64"/>
      <c r="D72" s="64"/>
      <c r="E72" s="59"/>
      <c r="F72" s="116">
        <v>5600</v>
      </c>
      <c r="G72" s="141"/>
      <c r="H72" s="116">
        <v>5600</v>
      </c>
      <c r="I72" s="141"/>
      <c r="J72" s="116">
        <v>5600</v>
      </c>
      <c r="K72" s="141"/>
      <c r="L72" s="116">
        <v>5600</v>
      </c>
      <c r="M72" s="141"/>
      <c r="N72" s="116">
        <v>5600</v>
      </c>
      <c r="O72" s="141"/>
      <c r="P72" s="116">
        <v>5600</v>
      </c>
      <c r="Q72" s="141"/>
      <c r="R72" s="116">
        <v>5600</v>
      </c>
    </row>
    <row r="73" spans="1:18" ht="16.350000000000001" customHeight="1" x14ac:dyDescent="0.2">
      <c r="A73" s="131" t="s">
        <v>97</v>
      </c>
      <c r="B73" s="61"/>
      <c r="C73" s="61"/>
      <c r="D73" s="61"/>
      <c r="E73" s="113"/>
      <c r="F73" s="142">
        <v>14331</v>
      </c>
      <c r="G73" s="143"/>
      <c r="H73" s="142">
        <v>14369</v>
      </c>
      <c r="I73" s="143"/>
      <c r="J73" s="142">
        <v>16284</v>
      </c>
      <c r="K73" s="143"/>
      <c r="L73" s="142">
        <v>16273</v>
      </c>
      <c r="M73" s="143"/>
      <c r="N73" s="142">
        <v>16261</v>
      </c>
      <c r="O73" s="143"/>
      <c r="P73" s="142">
        <v>16386</v>
      </c>
      <c r="Q73" s="143"/>
      <c r="R73" s="142">
        <v>16442</v>
      </c>
    </row>
    <row r="74" spans="1:18" ht="16.350000000000001" customHeight="1" x14ac:dyDescent="0.2">
      <c r="A74" s="232" t="s">
        <v>195</v>
      </c>
      <c r="B74" s="64"/>
      <c r="C74" s="114"/>
      <c r="D74" s="64"/>
      <c r="E74" s="114"/>
      <c r="F74" s="124">
        <v>-5471</v>
      </c>
      <c r="G74" s="141"/>
      <c r="H74" s="124">
        <v>-3080</v>
      </c>
      <c r="I74" s="141"/>
      <c r="J74" s="124">
        <v>-5787</v>
      </c>
      <c r="K74" s="141"/>
      <c r="L74" s="124">
        <v>-5315</v>
      </c>
      <c r="M74" s="141"/>
      <c r="N74" s="116">
        <v>-3032</v>
      </c>
      <c r="O74" s="141"/>
      <c r="P74" s="116">
        <v>-2642</v>
      </c>
      <c r="Q74" s="141"/>
      <c r="R74" s="124">
        <v>-2633</v>
      </c>
    </row>
    <row r="75" spans="1:18" ht="16.350000000000001" customHeight="1" x14ac:dyDescent="0.2">
      <c r="A75" s="233" t="s">
        <v>196</v>
      </c>
      <c r="B75" s="68"/>
      <c r="C75" s="68"/>
      <c r="D75" s="68"/>
      <c r="E75" s="112"/>
      <c r="F75" s="226">
        <v>14611</v>
      </c>
      <c r="G75" s="150"/>
      <c r="H75" s="226">
        <v>17161</v>
      </c>
      <c r="I75" s="150"/>
      <c r="J75" s="226">
        <v>17265</v>
      </c>
      <c r="K75" s="150"/>
      <c r="L75" s="226">
        <v>16645</v>
      </c>
      <c r="M75" s="150"/>
      <c r="N75" s="226">
        <v>19296</v>
      </c>
      <c r="O75" s="150"/>
      <c r="P75" s="226">
        <v>19730</v>
      </c>
      <c r="Q75" s="150"/>
      <c r="R75" s="226">
        <v>19523</v>
      </c>
    </row>
    <row r="76" spans="1:18" ht="22.5" x14ac:dyDescent="0.2">
      <c r="A76" s="14" t="s">
        <v>211</v>
      </c>
      <c r="B76" s="64"/>
      <c r="C76" s="64"/>
      <c r="D76" s="64"/>
      <c r="E76" s="59"/>
      <c r="F76" s="221">
        <v>4936</v>
      </c>
      <c r="G76" s="153"/>
      <c r="H76" s="221">
        <v>5122</v>
      </c>
      <c r="I76" s="153"/>
      <c r="J76" s="221">
        <v>5124</v>
      </c>
      <c r="K76" s="153"/>
      <c r="L76" s="221">
        <v>5636</v>
      </c>
      <c r="M76" s="153"/>
      <c r="N76" s="221">
        <v>5936</v>
      </c>
      <c r="O76" s="153"/>
      <c r="P76" s="221">
        <v>6302</v>
      </c>
      <c r="Q76" s="153"/>
      <c r="R76" s="221">
        <v>6864</v>
      </c>
    </row>
    <row r="77" spans="1:18" ht="33.950000000000003" customHeight="1" thickBot="1" x14ac:dyDescent="0.25">
      <c r="A77" s="233" t="s">
        <v>197</v>
      </c>
      <c r="B77" s="115"/>
      <c r="C77" s="115"/>
      <c r="D77" s="115"/>
      <c r="E77" s="115"/>
      <c r="F77" s="227">
        <v>3</v>
      </c>
      <c r="G77" s="139"/>
      <c r="H77" s="227">
        <v>3.4</v>
      </c>
      <c r="I77" s="140"/>
      <c r="J77" s="227">
        <v>3.4</v>
      </c>
      <c r="K77" s="140"/>
      <c r="L77" s="227">
        <v>3</v>
      </c>
      <c r="M77" s="140"/>
      <c r="N77" s="227">
        <v>3.3</v>
      </c>
      <c r="O77" s="140"/>
      <c r="P77" s="227">
        <v>3.1</v>
      </c>
      <c r="Q77" s="139"/>
      <c r="R77" s="227">
        <v>2.8</v>
      </c>
    </row>
    <row r="78" spans="1:18" ht="18.75" customHeight="1" x14ac:dyDescent="0.2"/>
    <row r="79" spans="1:18" ht="26.25" customHeight="1" x14ac:dyDescent="0.2">
      <c r="A79" s="283" t="s">
        <v>206</v>
      </c>
      <c r="B79" s="284"/>
      <c r="C79" s="284"/>
      <c r="D79" s="284"/>
      <c r="E79" s="284"/>
      <c r="F79" s="284"/>
      <c r="G79" s="284"/>
      <c r="H79" s="284"/>
      <c r="I79" s="284"/>
      <c r="J79" s="284"/>
      <c r="K79" s="285"/>
      <c r="L79" s="285"/>
      <c r="M79" s="284"/>
      <c r="N79" s="284"/>
      <c r="O79" s="284"/>
      <c r="P79" s="284"/>
      <c r="Q79" s="284"/>
      <c r="R79" s="284"/>
    </row>
    <row r="80" spans="1:18" ht="18.75" customHeight="1" x14ac:dyDescent="0.2">
      <c r="A80" s="84"/>
      <c r="B80" s="84"/>
      <c r="C80" s="84"/>
      <c r="D80" s="84"/>
      <c r="E80" s="84"/>
      <c r="F80" s="84"/>
      <c r="G80" s="84"/>
      <c r="H80" s="84"/>
      <c r="I80" s="84"/>
      <c r="J80" s="84"/>
      <c r="K80" s="84"/>
      <c r="L80" s="84"/>
      <c r="M80" s="84"/>
      <c r="N80" s="84"/>
      <c r="O80" s="84"/>
      <c r="P80" s="84"/>
      <c r="Q80" s="84"/>
      <c r="R80" s="84"/>
    </row>
    <row r="81" spans="1:18" ht="18.75" customHeight="1" x14ac:dyDescent="0.2">
      <c r="A81" s="271" t="s">
        <v>198</v>
      </c>
      <c r="B81" s="257"/>
      <c r="C81" s="257"/>
      <c r="D81" s="257"/>
      <c r="E81" s="257"/>
      <c r="F81" s="257"/>
      <c r="G81" s="257"/>
      <c r="H81" s="257"/>
      <c r="I81" s="257"/>
      <c r="J81" s="257"/>
      <c r="K81" s="272"/>
      <c r="L81" s="272"/>
      <c r="M81" s="257"/>
      <c r="N81" s="257"/>
      <c r="O81" s="257"/>
      <c r="P81" s="257"/>
      <c r="Q81" s="257"/>
      <c r="R81" s="257"/>
    </row>
    <row r="82" spans="1:18" ht="18.75" customHeight="1" x14ac:dyDescent="0.2">
      <c r="A82" s="2"/>
      <c r="B82" s="110" t="s">
        <v>21</v>
      </c>
      <c r="C82" s="110" t="s">
        <v>21</v>
      </c>
      <c r="D82" s="110" t="s">
        <v>21</v>
      </c>
      <c r="E82" s="110" t="s">
        <v>21</v>
      </c>
      <c r="F82" s="110" t="s">
        <v>21</v>
      </c>
      <c r="G82" s="110" t="s">
        <v>21</v>
      </c>
      <c r="H82" s="110" t="s">
        <v>21</v>
      </c>
      <c r="I82" s="110" t="s">
        <v>21</v>
      </c>
      <c r="J82" s="110" t="s">
        <v>21</v>
      </c>
      <c r="K82" s="110" t="s">
        <v>21</v>
      </c>
      <c r="L82" s="110" t="s">
        <v>21</v>
      </c>
      <c r="M82" s="110" t="s">
        <v>21</v>
      </c>
      <c r="N82" s="110" t="s">
        <v>21</v>
      </c>
      <c r="O82" s="110" t="s">
        <v>21</v>
      </c>
      <c r="P82" s="110" t="s">
        <v>21</v>
      </c>
      <c r="Q82" s="110" t="s">
        <v>21</v>
      </c>
      <c r="R82" s="110" t="s">
        <v>21</v>
      </c>
    </row>
    <row r="83" spans="1:18" ht="24" customHeight="1" x14ac:dyDescent="0.2">
      <c r="A83" s="2"/>
      <c r="B83" s="253" t="s">
        <v>20</v>
      </c>
      <c r="C83" s="273" t="s">
        <v>21</v>
      </c>
      <c r="D83" s="253" t="s">
        <v>21</v>
      </c>
      <c r="E83" s="273" t="s">
        <v>21</v>
      </c>
      <c r="F83" s="253" t="s">
        <v>21</v>
      </c>
      <c r="G83" s="273" t="s">
        <v>21</v>
      </c>
      <c r="H83" s="253" t="s">
        <v>21</v>
      </c>
      <c r="I83" s="273" t="s">
        <v>21</v>
      </c>
      <c r="J83" s="273" t="s">
        <v>21</v>
      </c>
      <c r="K83" s="253" t="s">
        <v>21</v>
      </c>
      <c r="L83" s="253" t="s">
        <v>21</v>
      </c>
      <c r="M83" s="273" t="s">
        <v>21</v>
      </c>
      <c r="N83" s="253" t="s">
        <v>21</v>
      </c>
      <c r="O83" s="24" t="s">
        <v>21</v>
      </c>
      <c r="P83" s="255" t="s">
        <v>22</v>
      </c>
      <c r="Q83" s="274" t="s">
        <v>21</v>
      </c>
      <c r="R83" s="274" t="s">
        <v>21</v>
      </c>
    </row>
    <row r="84" spans="1:18" ht="15" customHeight="1" x14ac:dyDescent="0.2">
      <c r="A84" s="5" t="s">
        <v>160</v>
      </c>
      <c r="B84" s="6" t="s">
        <v>24</v>
      </c>
      <c r="C84" s="7" t="s">
        <v>21</v>
      </c>
      <c r="D84" s="6" t="s">
        <v>25</v>
      </c>
      <c r="E84" s="7" t="s">
        <v>21</v>
      </c>
      <c r="F84" s="6" t="s">
        <v>26</v>
      </c>
      <c r="G84" s="7" t="s">
        <v>21</v>
      </c>
      <c r="H84" s="6" t="s">
        <v>27</v>
      </c>
      <c r="I84" s="7" t="s">
        <v>21</v>
      </c>
      <c r="J84" s="6" t="s">
        <v>28</v>
      </c>
      <c r="K84" s="3" t="s">
        <v>21</v>
      </c>
      <c r="L84" s="6" t="s">
        <v>29</v>
      </c>
      <c r="M84" s="3" t="s">
        <v>21</v>
      </c>
      <c r="N84" s="6" t="s">
        <v>30</v>
      </c>
      <c r="O84" s="7" t="s">
        <v>21</v>
      </c>
      <c r="P84" s="8">
        <v>41912</v>
      </c>
      <c r="Q84" s="9"/>
      <c r="R84" s="10">
        <v>42369</v>
      </c>
    </row>
    <row r="85" spans="1:18" ht="18.75" customHeight="1" x14ac:dyDescent="0.2">
      <c r="A85" s="14" t="s">
        <v>199</v>
      </c>
      <c r="B85" s="197">
        <v>759</v>
      </c>
      <c r="C85" s="197"/>
      <c r="D85" s="197">
        <v>970</v>
      </c>
      <c r="E85" s="197"/>
      <c r="F85" s="197">
        <v>1062</v>
      </c>
      <c r="G85" s="197"/>
      <c r="H85" s="197">
        <v>1355</v>
      </c>
      <c r="I85" s="197"/>
      <c r="J85" s="197">
        <v>489</v>
      </c>
      <c r="K85" s="197"/>
      <c r="L85" s="197">
        <v>1161</v>
      </c>
      <c r="M85" s="197"/>
      <c r="N85" s="197">
        <v>1531</v>
      </c>
      <c r="O85" s="197"/>
      <c r="P85" s="197">
        <v>2791</v>
      </c>
      <c r="Q85" s="197"/>
      <c r="R85" s="197">
        <v>3181</v>
      </c>
    </row>
    <row r="86" spans="1:18" ht="18.75" customHeight="1" x14ac:dyDescent="0.2">
      <c r="A86" s="15" t="s">
        <v>200</v>
      </c>
      <c r="B86" s="228">
        <v>-947</v>
      </c>
      <c r="C86" s="216"/>
      <c r="D86" s="228">
        <v>-940</v>
      </c>
      <c r="E86" s="216"/>
      <c r="F86" s="228">
        <v>-1131</v>
      </c>
      <c r="G86" s="216"/>
      <c r="H86" s="228">
        <v>-1299</v>
      </c>
      <c r="I86" s="216"/>
      <c r="J86" s="228">
        <v>-982</v>
      </c>
      <c r="K86" s="216"/>
      <c r="L86" s="228">
        <v>-1191</v>
      </c>
      <c r="M86" s="216"/>
      <c r="N86" s="228">
        <v>-1120</v>
      </c>
      <c r="O86" s="216"/>
      <c r="P86" s="228">
        <v>-3018</v>
      </c>
      <c r="Q86" s="216"/>
      <c r="R86" s="228">
        <v>-3293</v>
      </c>
    </row>
    <row r="87" spans="1:18" ht="18.75" customHeight="1" x14ac:dyDescent="0.2">
      <c r="A87" s="16" t="s">
        <v>201</v>
      </c>
      <c r="B87" s="124">
        <v>-188</v>
      </c>
      <c r="C87" s="116"/>
      <c r="D87" s="124">
        <v>30</v>
      </c>
      <c r="E87" s="141"/>
      <c r="F87" s="124">
        <v>-69</v>
      </c>
      <c r="G87" s="141"/>
      <c r="H87" s="124">
        <v>56</v>
      </c>
      <c r="I87" s="141"/>
      <c r="J87" s="124">
        <v>-493</v>
      </c>
      <c r="K87" s="116"/>
      <c r="L87" s="124">
        <v>-30</v>
      </c>
      <c r="M87" s="116"/>
      <c r="N87" s="124">
        <v>411</v>
      </c>
      <c r="O87" s="141"/>
      <c r="P87" s="124">
        <v>-227</v>
      </c>
      <c r="Q87" s="141"/>
      <c r="R87" s="124">
        <v>-112</v>
      </c>
    </row>
    <row r="88" spans="1:18" ht="24" customHeight="1" x14ac:dyDescent="0.2">
      <c r="A88" s="15" t="s">
        <v>202</v>
      </c>
      <c r="B88" s="216">
        <v>9</v>
      </c>
      <c r="C88" s="216"/>
      <c r="D88" s="216">
        <v>5</v>
      </c>
      <c r="E88" s="216"/>
      <c r="F88" s="216">
        <v>15</v>
      </c>
      <c r="G88" s="216"/>
      <c r="H88" s="216">
        <v>52</v>
      </c>
      <c r="I88" s="216"/>
      <c r="J88" s="216">
        <v>71</v>
      </c>
      <c r="K88" s="216"/>
      <c r="L88" s="216">
        <v>103</v>
      </c>
      <c r="M88" s="216"/>
      <c r="N88" s="216">
        <v>76</v>
      </c>
      <c r="O88" s="216"/>
      <c r="P88" s="216">
        <v>29</v>
      </c>
      <c r="Q88" s="216"/>
      <c r="R88" s="216">
        <v>250</v>
      </c>
    </row>
    <row r="89" spans="1:18" ht="18.75" customHeight="1" thickBot="1" x14ac:dyDescent="0.25">
      <c r="A89" s="16" t="s">
        <v>203</v>
      </c>
      <c r="B89" s="229">
        <v>-179</v>
      </c>
      <c r="C89" s="215"/>
      <c r="D89" s="229">
        <v>35</v>
      </c>
      <c r="E89" s="215"/>
      <c r="F89" s="229">
        <v>-54</v>
      </c>
      <c r="G89" s="215"/>
      <c r="H89" s="229">
        <v>108</v>
      </c>
      <c r="I89" s="215"/>
      <c r="J89" s="229">
        <v>-422</v>
      </c>
      <c r="K89" s="215"/>
      <c r="L89" s="229">
        <v>73</v>
      </c>
      <c r="M89" s="215"/>
      <c r="N89" s="229">
        <v>487</v>
      </c>
      <c r="O89" s="215"/>
      <c r="P89" s="229">
        <v>-198</v>
      </c>
      <c r="Q89" s="215"/>
      <c r="R89" s="229">
        <v>138</v>
      </c>
    </row>
  </sheetData>
  <mergeCells count="25">
    <mergeCell ref="A1:R1"/>
    <mergeCell ref="A2:R2"/>
    <mergeCell ref="A3:R3"/>
    <mergeCell ref="A4:F4"/>
    <mergeCell ref="A5:R5"/>
    <mergeCell ref="A6:N6"/>
    <mergeCell ref="A7:R7"/>
    <mergeCell ref="B9:N9"/>
    <mergeCell ref="P9:R9"/>
    <mergeCell ref="A26:R26"/>
    <mergeCell ref="A81:R81"/>
    <mergeCell ref="B83:N83"/>
    <mergeCell ref="P83:R83"/>
    <mergeCell ref="A28:R28"/>
    <mergeCell ref="B30:N30"/>
    <mergeCell ref="P30:R30"/>
    <mergeCell ref="A44:R44"/>
    <mergeCell ref="B46:N46"/>
    <mergeCell ref="P46:R46"/>
    <mergeCell ref="A46:A47"/>
    <mergeCell ref="A48:B48"/>
    <mergeCell ref="A30:A31"/>
    <mergeCell ref="A67:R67"/>
    <mergeCell ref="F69:R69"/>
    <mergeCell ref="A79:R79"/>
  </mergeCells>
  <printOptions horizontalCentered="1"/>
  <pageMargins left="0.2" right="0.2" top="0.5" bottom="0.5" header="0.3" footer="0.3"/>
  <pageSetup scale="90" orientation="portrait" r:id="rId1"/>
  <rowBreaks count="2" manualBreakCount="2">
    <brk id="27" max="16383" man="1"/>
    <brk id="6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ER Cover</vt:lpstr>
      <vt:lpstr>ER Definition</vt:lpstr>
      <vt:lpstr>ER Metrics</vt:lpstr>
      <vt:lpstr>ER Balance Sheet</vt:lpstr>
      <vt:lpstr>ER Income Statement</vt:lpstr>
      <vt:lpstr>ER Cash Flow</vt:lpstr>
      <vt:lpstr>ER Non GAAP</vt:lpstr>
      <vt:lpstr>'ER Cover'!Print_Area</vt:lpstr>
    </vt:vector>
  </TitlesOfParts>
  <Company>Workiva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TMUS 09/30/2015 FORM 10-Q Workbook</dc:title>
  <dc:creator>Workiva - Brad Condreay</dc:creator>
  <cp:lastModifiedBy>Condreay, Brad</cp:lastModifiedBy>
  <cp:lastPrinted>2015-10-24T17:11:26Z</cp:lastPrinted>
  <dcterms:created xsi:type="dcterms:W3CDTF">2015-10-23T21:05:54Z</dcterms:created>
  <dcterms:modified xsi:type="dcterms:W3CDTF">2015-10-24T20:18:10Z</dcterms:modified>
</cp:coreProperties>
</file>